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Hoja1" sheetId="1" r:id="rId1"/>
    <sheet name="Hoja2" sheetId="2" r:id="rId2"/>
    <sheet name="Hoja3" sheetId="3" r:id="rId3"/>
  </sheets>
  <externalReferences>
    <externalReference r:id="rId4"/>
  </externalReferences>
  <definedNames>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I54" i="1" l="1"/>
  <c r="I53" i="1"/>
  <c r="I52" i="1"/>
  <c r="I38" i="1" l="1"/>
  <c r="C14" i="1" l="1"/>
  <c r="C13" i="1"/>
  <c r="I58" i="1"/>
  <c r="I57" i="1"/>
  <c r="I59" i="1"/>
  <c r="I56" i="1"/>
  <c r="I55" i="1"/>
  <c r="H30" i="1"/>
  <c r="I49" i="1"/>
  <c r="I48" i="1"/>
  <c r="I40" i="1"/>
  <c r="H29" i="1" l="1"/>
  <c r="H27" i="1"/>
  <c r="H23" i="1"/>
  <c r="H24" i="1" l="1"/>
  <c r="H60" i="1" s="1"/>
  <c r="I23" i="1"/>
  <c r="I25" i="1"/>
  <c r="I28" i="1"/>
  <c r="I27" i="1" l="1"/>
  <c r="I51" i="1"/>
  <c r="I50" i="1"/>
  <c r="I36" i="1"/>
  <c r="I47" i="1"/>
  <c r="I46" i="1"/>
  <c r="I45" i="1"/>
  <c r="I43" i="1"/>
  <c r="I42" i="1"/>
  <c r="I41" i="1"/>
  <c r="I39" i="1"/>
  <c r="I37" i="1"/>
  <c r="I29" i="1"/>
  <c r="I35" i="1"/>
  <c r="I34" i="1"/>
  <c r="I33" i="1"/>
  <c r="I32" i="1"/>
  <c r="I30" i="1"/>
  <c r="I26" i="1"/>
  <c r="I24" i="1"/>
  <c r="I22" i="1"/>
  <c r="I44" i="1" l="1"/>
  <c r="I31" i="1"/>
</calcChain>
</file>

<file path=xl/comments1.xml><?xml version="1.0" encoding="utf-8"?>
<comments xmlns="http://schemas.openxmlformats.org/spreadsheetml/2006/main">
  <authors>
    <author>Michel</author>
  </authors>
  <commentList>
    <comment ref="B21" author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 ref="C62" authorId="0">
      <text>
        <r>
          <rPr>
            <b/>
            <sz val="12"/>
            <color indexed="81"/>
            <rFont val="Tahoma"/>
            <family val="2"/>
          </rPr>
          <t>CCE:</t>
        </r>
        <r>
          <rPr>
            <sz val="12"/>
            <color indexed="81"/>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<sst xmlns="http://schemas.openxmlformats.org/spreadsheetml/2006/main" count="338" uniqueCount="93">
  <si>
    <t>PLAN ANUAL DE ADQUISICIONES</t>
  </si>
  <si>
    <t>A. INFORMACIÓN GENERAL DE LA ENTIDAD</t>
  </si>
  <si>
    <t>Nombre</t>
  </si>
  <si>
    <t>EMPRESA MUNICIPAL PARA SALUD - EMSA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</si>
  <si>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</si>
  <si>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</si>
  <si>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51 C  carrera 15B  piso 3</t>
  </si>
  <si>
    <t>Teléfono</t>
  </si>
  <si>
    <t>Página web</t>
  </si>
  <si>
    <t>www.loteriademanizales.com</t>
  </si>
  <si>
    <t>Misión y visión</t>
  </si>
  <si>
    <t>Perspectiva estratégica</t>
  </si>
  <si>
    <t>La estrategia de la elaboración del plan anual de adquisiciones es la satisfacción de las necesidades de los diferentes procesos que se requieren para el cumplimento de los objetivos estratégicos de la organización.</t>
  </si>
  <si>
    <t>Información de contacto</t>
  </si>
  <si>
    <t>WILIAM ANDRES VASCO PINEDA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</si>
  <si>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</si>
  <si>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</si>
  <si>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</si>
  <si>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</si>
  <si>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</si>
  <si>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Cantidad de filas aquisiciones planeadas:</t>
  </si>
  <si>
    <t>Cantidad de filas necesidades adicionales:</t>
  </si>
  <si>
    <t>B. ADQUISICIONES PLANEADAS</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</si>
  <si>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</si>
  <si>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</si>
  <si>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</si>
  <si>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</si>
  <si>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</si>
  <si>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</si>
  <si>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</si>
  <si>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</si>
  <si>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</si>
  <si>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</si>
  <si>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</si>
  <si>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Servicios de campañas publicitarias  (Publicacion promocion juego legal)</t>
  </si>
  <si>
    <t>Enero</t>
  </si>
  <si>
    <t>Invitacion Directa</t>
  </si>
  <si>
    <t>Recursos propios</t>
  </si>
  <si>
    <t>NO</t>
  </si>
  <si>
    <t>Generacion Interna</t>
  </si>
  <si>
    <t xml:space="preserve">Servicios de limpieza y mantenimiento  de edificios generales y de oficina </t>
  </si>
  <si>
    <t>Restaurantes</t>
  </si>
  <si>
    <t>Gasolina</t>
  </si>
  <si>
    <t>Servicios de compra de vestuario (Dotaciones)</t>
  </si>
  <si>
    <t>Servicios de entrega postal nacional</t>
  </si>
  <si>
    <t>monitories sistema baloreras</t>
  </si>
  <si>
    <t>C. NECESIDADES ADICIONALES</t>
  </si>
  <si>
    <t>Posibles códigos UNSPSC</t>
  </si>
  <si>
    <t>UltimaFilaNA</t>
  </si>
  <si>
    <t>330 dias</t>
  </si>
  <si>
    <t xml:space="preserve">Adquisicion Hardware- Software </t>
  </si>
  <si>
    <t>Soporte aplicativos Emsa</t>
  </si>
  <si>
    <t>CONTRATACION_DIRECTA</t>
  </si>
  <si>
    <t>Elementos aseo y cafetería</t>
  </si>
  <si>
    <t>Mantenimiento Vehiculo</t>
  </si>
  <si>
    <t>Mantenimiento baloteras - Reparación o calibración de pruebas de equipo</t>
  </si>
  <si>
    <t>Periódicos -      Publicacion Edictos</t>
  </si>
  <si>
    <t>Servicio de apoyo gerencial  Servicios Profesionales (Cert calidad 2022)</t>
  </si>
  <si>
    <t>REGIMEN_ESPECIAL</t>
  </si>
  <si>
    <t>Impresión de instrumentos financieros o de seguridad-      Impresión billetes loteria</t>
  </si>
  <si>
    <t>Servicios de producción publicitaria  -  Listas resultados Ref. juegue legal</t>
  </si>
  <si>
    <t>LICITACION</t>
  </si>
  <si>
    <t>Servicio de pruebas tecnicas- soporte tecnico</t>
  </si>
  <si>
    <t>90 dias</t>
  </si>
  <si>
    <t>CONVENIO  INTERADMINISTRATIVO</t>
  </si>
  <si>
    <t>Febrero</t>
  </si>
  <si>
    <t>CONVOCATORIA PUBLICA</t>
  </si>
  <si>
    <t xml:space="preserve">Servicios Aseo y cafeteria </t>
  </si>
  <si>
    <t>252 dias</t>
  </si>
  <si>
    <t>Servicios relacionados con la televisión (Transmision sorteo )</t>
  </si>
  <si>
    <t>348 dias</t>
  </si>
  <si>
    <t>AMPARO LOTERO ZULUAGA (GERENTE E )</t>
  </si>
  <si>
    <t xml:space="preserve">Servicio de mantenimiento equipos de computo e impresoras o soporte del hardware del computador </t>
  </si>
  <si>
    <t xml:space="preserve">Calibracion y  certificacion balotas y gramera </t>
  </si>
  <si>
    <t>Servicios temporales de ingeniería       Adquisicion Consola (1)</t>
  </si>
  <si>
    <t>Servicios temporales de ingeniería       Adquisicion  Balotas y cajas 80 balotas</t>
  </si>
  <si>
    <t>Soporte pagina web -dominio - Hosting - correo electronico</t>
  </si>
  <si>
    <t>Servicios de Gestión, Servicios Profesionales de Empresa y Servicios Administrativos honorarios</t>
  </si>
  <si>
    <t>Mantenimiento de software de protección y seguridad Firmas digitales</t>
  </si>
  <si>
    <t>Paquetes de muebles para personal no modulares adecuacion oficinas</t>
  </si>
  <si>
    <t>Paquetes de muebles para personal no modulares (Muebles y enseres)</t>
  </si>
  <si>
    <t>Seguro SEGUROS poliza  de manejo -   Vehículo (todo riesgo)-     Responsabilidad civil  extracontractual (miembros JD) -      Daños materiales (bienes muebles)-      RC General -      Soat  (Vehiculo)</t>
  </si>
  <si>
    <t>Mantenimiento de software de protección y seguridad Firmas digitales Mantenimiento UPS</t>
  </si>
  <si>
    <t xml:space="preserve">ARTURO ESPEJO </t>
  </si>
  <si>
    <t>Servicios de copias en blanco y negro o de cotejo</t>
  </si>
  <si>
    <t xml:space="preserve">Febrero </t>
  </si>
  <si>
    <t>Repuestos de tintas- cintas</t>
  </si>
  <si>
    <t>Materiales de Resina, Colofonia, Caucho, Espuma, Película y Elastómericos  - Caucho y elastómeros - Caucho procesado y sintético -campra llantas</t>
  </si>
  <si>
    <t>Accesorios de oficina y escritorio - Papel kits de papeles surtidos (Papeleria y elementos de oficina)</t>
  </si>
  <si>
    <t>300 dias</t>
  </si>
  <si>
    <t>45 dias</t>
  </si>
  <si>
    <r>
      <rPr>
        <b/>
        <u/>
        <sz val="10"/>
        <rFont val="Calibri"/>
        <family val="2"/>
      </rPr>
      <t>MISION:</t>
    </r>
    <r>
      <rPr>
        <sz val="10"/>
        <rFont val="Calibri"/>
        <family val="2"/>
      </rPr>
      <t xml:space="preserve">Somos una Empresa administradora y/o operadora de lotería tradicional o de billetes y demás juegos de suerte y azar autorizados por la Ley, operamos transparente y eficientemente garantizando la satisfacción de nuestros clientes y la generación de recursos para el sector salud. </t>
    </r>
    <r>
      <rPr>
        <b/>
        <u/>
        <sz val="10"/>
        <rFont val="Calibri"/>
        <family val="2"/>
      </rPr>
      <t>VISION</t>
    </r>
    <r>
      <rPr>
        <sz val="10"/>
        <rFont val="Calibri"/>
        <family val="2"/>
      </rPr>
      <t>: La Empresa Municipal para la Salud–EMSA, fortalecerá la LOTERÍA DE MANIZALES en el mercado nacional, a través de distintos canales de distribución, con el fin de asegurar posicionamiento en el mercado y así generar el máximo de recursos para la salud.</t>
    </r>
  </si>
  <si>
    <t xml:space="preserve">Gerencia de proyectos-  Planificación o administración de proyectos (aporte convenio/ capacitacion)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</si>
</sst>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quot;$&quot;\ * #,##0_-;_-&quot;$&quot;\ * &quot;-&quot;_-;_-@_-"/>
    <numFmt numFmtId="44" formatCode="_-&quot;$&quot;\ * #,##0.00_-;\-&quot;$&quot;\ * #,##0.00_-;_-&quot;$&quot;\ * &quot;-&quot;??_-;_-@_-"/>
    <numFmt numFmtId="43" formatCode="_-* #,##0.00_-;\-* #,##0.00_-;_-* &quot;-&quot;??_-;_-@_-"/>
    <numFmt numFmtId="164" formatCode="&quot;$&quot;\ #,##0_);[Red]\(&quot;$&quot;\ #,##0\)"/>
    <numFmt numFmtId="165" formatCode="_-[$$-409]* #,##0_ ;_-[$$-409]* \-#,##0\ ;_-[$$-409]* &quot;-&quot;??_ ;_-@_ "/>
    <numFmt numFmtId="166" formatCode="_-&quot;$&quot;\ * #,##0_-;\-&quot;$&quot;\ * #,##0_-;_-&quot;$&quot;\ * &quot;-&quot;??_-;_-@_-"/>
  </numFmts>
  <fonts count="18" x14ac:knownFonts="1">
    <font>
      <sz val="12"/>
      <color theme="1"/>
      <name val="Arial"/>
      <family val="2"/>
    </font>
    <font>
      <sz val="12"/>
      <color theme="1"/>
      <name val="Arial"/>
      <family val="2"/>
    </font>
    <font>
      <sz val="12"/>
      <color theme="0"/>
      <name val="Arial"/>
      <family val="2"/>
    </font>
    <font>
      <u/>
      <sz val="11"/>
      <color theme="10"/>
      <name val="Calibri"/>
      <family val="2"/>
      <scheme val="minor"/>
    </font>
    <font>
      <sz val="10"/>
      <name val="Arial"/>
      <family val="2"/>
    </font>
    <font>
      <sz val="10"/>
      <color theme="1"/>
      <name val="Arial"/>
      <family val="2"/>
    </font>
    <font>
      <b/>
      <sz val="12"/>
      <color indexed="81"/>
      <name val="Tahoma"/>
      <family val="2"/>
    </font>
    <font>
      <sz val="12"/>
      <color indexed="81"/>
      <name val="Tahoma"/>
      <family val="2"/>
    </font>
    <font>
      <sz val="11"/>
      <color rgb="FF000000"/>
      <name val="Calibri"/>
      <family val="2"/>
    </font>
    <font>
      <b/>
      <sz val="10"/>
      <color theme="1"/>
      <name val="Calibri"/>
      <family val="2"/>
      <scheme val="minor"/>
    </font>
    <font>
      <b/>
      <sz val="10"/>
      <name val="Calibri"/>
      <family val="2"/>
      <scheme val="minor"/>
    </font>
    <font>
      <sz val="10"/>
      <name val="Calibri"/>
      <family val="2"/>
      <scheme val="minor"/>
    </font>
    <font>
      <u/>
      <sz val="10"/>
      <name val="Calibri"/>
      <family val="2"/>
      <scheme val="minor"/>
    </font>
    <font>
      <sz val="10"/>
      <name val="Calibri"/>
      <family val="2"/>
    </font>
    <font>
      <b/>
      <u/>
      <sz val="10"/>
      <name val="Calibri"/>
      <family val="2"/>
    </font>
    <font>
      <sz val="10"/>
      <color theme="1"/>
      <name val="Calibri"/>
      <family val="2"/>
      <scheme val="minor"/>
    </font>
    <font>
      <b/>
      <sz val="10"/>
      <name val="Arial"/>
      <family val="2"/>
    </font>
    <font>
      <sz val="10"/>
      <color theme="0"/>
      <name val="Calibri"/>
      <family val="2"/>
      <scheme val="minor"/>
    </font>
  </fonts>
  <fills count="4">
    <fill>
      <patternFill patternType="none"/>
    </fill>
    <fill>
      <patternFill patternType="gray125"/>
    </fill>
    <fill>
      <patternFill patternType="solid">
        <fgColor theme="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4" fillId="0" borderId="0"/>
    <xf numFmtId="0" fontId="4" fillId="0" borderId="0"/>
    <xf numFmtId="44" fontId="1" fillId="0" borderId="0" applyFont="0" applyFill="0" applyBorder="0" applyAlignment="0" applyProtection="0"/>
  </cellStyleXfs>
  <cellXfs count="67">
    <xf numFmtId="0" fontId="0" fillId="0" borderId="0" xfId="0"/>
    <xf numFmtId="42" fontId="5" fillId="3" borderId="1" xfId="2" applyFont="1" applyFill="1" applyBorder="1" applyAlignment="1" applyProtection="1">
      <alignment vertical="center"/>
      <protection locked="0"/>
    </xf>
    <xf numFmtId="0" fontId="5" fillId="3" borderId="1" xfId="0" applyFont="1" applyFill="1" applyBorder="1" applyAlignment="1" applyProtection="1">
      <alignment wrapText="1"/>
      <protection locked="0"/>
    </xf>
    <xf numFmtId="0" fontId="16" fillId="3" borderId="0" xfId="5" applyFont="1" applyFill="1" applyAlignment="1" applyProtection="1">
      <alignment wrapText="1"/>
    </xf>
    <xf numFmtId="0" fontId="16" fillId="3" borderId="0" xfId="5" applyFont="1" applyFill="1" applyProtection="1"/>
    <xf numFmtId="0" fontId="13" fillId="3" borderId="1" xfId="6" applyFont="1" applyFill="1" applyBorder="1" applyAlignment="1" applyProtection="1">
      <alignment horizontal="center"/>
      <protection locked="0"/>
    </xf>
    <xf numFmtId="0" fontId="13" fillId="3" borderId="1" xfId="6" applyFont="1" applyFill="1" applyBorder="1" applyAlignment="1" applyProtection="1">
      <alignment wrapText="1"/>
      <protection locked="0"/>
    </xf>
    <xf numFmtId="14" fontId="11" fillId="3" borderId="1" xfId="0" applyNumberFormat="1" applyFont="1" applyFill="1" applyBorder="1" applyAlignment="1" applyProtection="1">
      <alignment wrapText="1"/>
      <protection locked="0"/>
    </xf>
    <xf numFmtId="0" fontId="11" fillId="3" borderId="1" xfId="0" applyFont="1" applyFill="1" applyBorder="1" applyAlignment="1" applyProtection="1">
      <alignment wrapText="1"/>
      <protection locked="0"/>
    </xf>
    <xf numFmtId="164" fontId="11" fillId="3" borderId="1" xfId="0" applyNumberFormat="1" applyFont="1" applyFill="1" applyBorder="1" applyAlignment="1" applyProtection="1">
      <alignment wrapText="1"/>
      <protection locked="0"/>
    </xf>
    <xf numFmtId="0" fontId="13" fillId="3" borderId="1" xfId="6" applyFont="1" applyFill="1" applyBorder="1" applyAlignment="1" applyProtection="1">
      <alignment vertical="center" wrapText="1"/>
      <protection locked="0"/>
    </xf>
    <xf numFmtId="0" fontId="5" fillId="3" borderId="0" xfId="0" applyFont="1" applyFill="1" applyAlignment="1" applyProtection="1">
      <alignment wrapText="1"/>
    </xf>
    <xf numFmtId="0" fontId="11" fillId="3" borderId="12" xfId="0" applyFont="1" applyFill="1" applyBorder="1" applyAlignment="1" applyProtection="1">
      <alignment wrapText="1"/>
      <protection locked="0"/>
    </xf>
    <xf numFmtId="164" fontId="11" fillId="3" borderId="11" xfId="0" applyNumberFormat="1" applyFont="1" applyFill="1" applyBorder="1" applyAlignment="1" applyProtection="1">
      <alignment wrapText="1"/>
      <protection locked="0"/>
    </xf>
    <xf numFmtId="0" fontId="13" fillId="3" borderId="1" xfId="6" applyFont="1" applyFill="1" applyBorder="1" applyAlignment="1" applyProtection="1">
      <alignment horizontal="center" vertical="center"/>
      <protection locked="0"/>
    </xf>
    <xf numFmtId="0" fontId="11" fillId="3" borderId="1" xfId="0" applyFont="1" applyFill="1" applyBorder="1" applyAlignment="1" applyProtection="1">
      <alignment horizontal="center" wrapText="1"/>
      <protection locked="0"/>
    </xf>
    <xf numFmtId="0" fontId="13" fillId="3" borderId="10" xfId="6" applyFont="1" applyFill="1" applyBorder="1" applyAlignment="1" applyProtection="1">
      <alignment horizontal="center"/>
      <protection locked="0"/>
    </xf>
    <xf numFmtId="0" fontId="13" fillId="3" borderId="10" xfId="6" applyFont="1" applyFill="1" applyBorder="1" applyAlignment="1" applyProtection="1">
      <alignment wrapText="1"/>
      <protection locked="0"/>
    </xf>
    <xf numFmtId="14" fontId="11" fillId="3" borderId="10" xfId="0" applyNumberFormat="1" applyFont="1" applyFill="1" applyBorder="1" applyAlignment="1" applyProtection="1">
      <alignment wrapText="1"/>
      <protection locked="0"/>
    </xf>
    <xf numFmtId="0" fontId="11" fillId="3" borderId="10" xfId="0" applyFont="1" applyFill="1" applyBorder="1" applyAlignment="1" applyProtection="1">
      <alignment wrapText="1"/>
      <protection locked="0"/>
    </xf>
    <xf numFmtId="164" fontId="11" fillId="3" borderId="10" xfId="0" applyNumberFormat="1" applyFont="1" applyFill="1" applyBorder="1" applyAlignment="1" applyProtection="1">
      <alignment wrapText="1"/>
      <protection locked="0"/>
    </xf>
    <xf numFmtId="0" fontId="11" fillId="3" borderId="1" xfId="0" applyFont="1" applyFill="1" applyBorder="1" applyAlignment="1" applyProtection="1">
      <alignment vertical="center" wrapText="1"/>
      <protection locked="0"/>
    </xf>
    <xf numFmtId="0" fontId="4" fillId="3" borderId="0" xfId="0" applyFont="1" applyFill="1" applyAlignment="1" applyProtection="1">
      <alignment wrapText="1"/>
    </xf>
    <xf numFmtId="0" fontId="16" fillId="3" borderId="0" xfId="5" applyFont="1" applyFill="1" applyAlignment="1" applyProtection="1">
      <alignment horizontal="center" vertical="center" wrapText="1"/>
    </xf>
    <xf numFmtId="14" fontId="11" fillId="3" borderId="1" xfId="0" applyNumberFormat="1" applyFont="1" applyFill="1" applyBorder="1" applyAlignment="1" applyProtection="1">
      <alignment vertical="center" wrapText="1"/>
      <protection locked="0"/>
    </xf>
    <xf numFmtId="164" fontId="11" fillId="3" borderId="1" xfId="0" applyNumberFormat="1" applyFont="1" applyFill="1" applyBorder="1" applyAlignment="1" applyProtection="1">
      <alignment vertical="center" wrapText="1"/>
      <protection locked="0"/>
    </xf>
    <xf numFmtId="0" fontId="5" fillId="3" borderId="0" xfId="0" applyFont="1" applyFill="1" applyAlignment="1" applyProtection="1">
      <alignment vertical="center" wrapText="1"/>
    </xf>
    <xf numFmtId="42" fontId="4" fillId="3" borderId="1" xfId="2" applyFont="1" applyFill="1" applyBorder="1" applyAlignment="1" applyProtection="1">
      <alignment vertical="center"/>
      <protection locked="0"/>
    </xf>
    <xf numFmtId="0" fontId="9" fillId="3" borderId="0" xfId="0" applyFont="1" applyFill="1" applyAlignment="1" applyProtection="1"/>
    <xf numFmtId="0" fontId="5" fillId="3" borderId="1" xfId="0" applyFont="1" applyFill="1" applyBorder="1" applyAlignment="1" applyProtection="1">
      <alignment wrapText="1"/>
    </xf>
    <xf numFmtId="0" fontId="10" fillId="3" borderId="1" xfId="0" applyFont="1" applyFill="1" applyBorder="1" applyAlignment="1" applyProtection="1">
      <alignment wrapText="1"/>
      <protection locked="0"/>
    </xf>
    <xf numFmtId="0" fontId="11" fillId="3" borderId="1" xfId="0" quotePrefix="1" applyFont="1" applyFill="1" applyBorder="1" applyAlignment="1" applyProtection="1">
      <alignment wrapText="1"/>
      <protection locked="0"/>
    </xf>
    <xf numFmtId="0" fontId="12" fillId="3" borderId="1" xfId="4" quotePrefix="1" applyFont="1" applyFill="1" applyBorder="1" applyAlignment="1" applyProtection="1">
      <alignment horizontal="right" wrapText="1"/>
      <protection locked="0"/>
    </xf>
    <xf numFmtId="0" fontId="5" fillId="3" borderId="1" xfId="0" applyFont="1" applyFill="1" applyBorder="1" applyAlignment="1" applyProtection="1">
      <alignment vertical="center" wrapText="1"/>
    </xf>
    <xf numFmtId="0" fontId="13" fillId="3" borderId="1" xfId="0" applyNumberFormat="1" applyFont="1" applyFill="1" applyBorder="1" applyAlignment="1" applyProtection="1">
      <alignment horizontal="justify" vertical="center" wrapText="1"/>
      <protection locked="0"/>
    </xf>
    <xf numFmtId="0" fontId="11"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right" wrapText="1"/>
      <protection locked="0"/>
    </xf>
    <xf numFmtId="166" fontId="5" fillId="3" borderId="1" xfId="7" applyNumberFormat="1" applyFont="1" applyFill="1" applyBorder="1" applyAlignment="1">
      <alignment wrapText="1"/>
    </xf>
    <xf numFmtId="14" fontId="15" fillId="3" borderId="1" xfId="0" applyNumberFormat="1" applyFont="1" applyFill="1" applyBorder="1" applyAlignment="1" applyProtection="1">
      <alignment wrapText="1"/>
      <protection locked="0"/>
    </xf>
    <xf numFmtId="0" fontId="5" fillId="3" borderId="0" xfId="0" applyFont="1" applyFill="1" applyBorder="1" applyAlignment="1" applyProtection="1">
      <alignment wrapText="1"/>
    </xf>
    <xf numFmtId="0" fontId="5" fillId="3" borderId="0" xfId="0" applyFont="1" applyFill="1" applyBorder="1" applyAlignment="1" applyProtection="1">
      <alignment horizontal="center" vertical="top" wrapText="1"/>
    </xf>
    <xf numFmtId="1" fontId="15" fillId="3" borderId="1" xfId="1"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lignment horizontal="center"/>
    </xf>
    <xf numFmtId="165" fontId="4" fillId="3" borderId="1" xfId="0" applyNumberFormat="1" applyFont="1" applyFill="1" applyBorder="1"/>
    <xf numFmtId="165" fontId="5" fillId="3" borderId="1" xfId="0" applyNumberFormat="1" applyFont="1" applyFill="1" applyBorder="1"/>
    <xf numFmtId="42" fontId="4" fillId="3" borderId="1" xfId="2" applyFont="1" applyFill="1" applyBorder="1" applyAlignment="1" applyProtection="1">
      <alignment wrapText="1"/>
      <protection locked="0"/>
    </xf>
    <xf numFmtId="0" fontId="5" fillId="3" borderId="0" xfId="0" applyFont="1" applyFill="1" applyAlignment="1">
      <alignment wrapText="1"/>
    </xf>
    <xf numFmtId="42" fontId="4" fillId="3" borderId="0" xfId="2" applyFont="1" applyFill="1" applyAlignment="1" applyProtection="1">
      <alignment vertical="center"/>
      <protection locked="0"/>
    </xf>
    <xf numFmtId="42" fontId="5" fillId="3" borderId="0" xfId="0" applyNumberFormat="1" applyFont="1" applyFill="1" applyAlignment="1" applyProtection="1">
      <alignment wrapText="1"/>
    </xf>
    <xf numFmtId="0" fontId="17" fillId="3" borderId="0" xfId="0" applyFont="1" applyFill="1" applyAlignment="1" applyProtection="1">
      <alignment wrapText="1"/>
    </xf>
    <xf numFmtId="0" fontId="4" fillId="3" borderId="0" xfId="5" applyFont="1" applyFill="1" applyProtection="1"/>
    <xf numFmtId="0" fontId="10" fillId="3" borderId="1" xfId="3" applyFont="1" applyFill="1" applyBorder="1" applyAlignment="1" applyProtection="1">
      <alignment horizontal="center" vertical="center" wrapText="1"/>
    </xf>
    <xf numFmtId="0" fontId="4" fillId="3" borderId="1" xfId="0" applyFont="1" applyFill="1" applyBorder="1" applyAlignment="1" applyProtection="1">
      <alignment horizontal="left" vertical="top" wrapText="1"/>
      <protection locked="0"/>
    </xf>
    <xf numFmtId="0" fontId="10" fillId="3" borderId="0" xfId="3" applyFont="1" applyFill="1" applyBorder="1" applyAlignment="1" applyProtection="1">
      <alignment vertical="center" wrapText="1"/>
    </xf>
    <xf numFmtId="0" fontId="10" fillId="3" borderId="1" xfId="3" applyFont="1" applyFill="1" applyBorder="1" applyAlignment="1" applyProtection="1">
      <alignment vertical="center" wrapText="1"/>
    </xf>
    <xf numFmtId="0" fontId="13" fillId="3" borderId="1" xfId="6" applyFont="1" applyFill="1" applyBorder="1" applyAlignment="1">
      <alignment horizontal="center"/>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9" fillId="3" borderId="1" xfId="0" applyFont="1" applyFill="1" applyBorder="1" applyAlignment="1" applyProtection="1">
      <alignment horizontal="center" vertical="top" wrapText="1"/>
    </xf>
    <xf numFmtId="0" fontId="16" fillId="3" borderId="0" xfId="5" applyFont="1" applyFill="1" applyAlignment="1" applyProtection="1">
      <alignment horizontal="center" wrapText="1"/>
    </xf>
  </cellXfs>
  <cellStyles count="8">
    <cellStyle name="Énfasis1" xfId="3" builtinId="29"/>
    <cellStyle name="Hipervínculo" xfId="4" builtinId="8"/>
    <cellStyle name="Millares" xfId="1" builtinId="3"/>
    <cellStyle name="Moneda" xfId="7" builtinId="4"/>
    <cellStyle name="Moneda [0]" xfId="2" builtinId="7"/>
    <cellStyle name="Normal" xfId="0" builtinId="0"/>
    <cellStyle name="Normal 2"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276225</xdr:colOff>
          <xdr:row>16</xdr:row>
          <xdr:rowOff>161925</xdr:rowOff>
        </xdr:from>
        <xdr:to>
          <xdr:col>2</xdr:col>
          <xdr:colOff>1457325</xdr:colOff>
          <xdr:row>18</xdr:row>
          <xdr:rowOff>19050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16</xdr:row>
          <xdr:rowOff>161925</xdr:rowOff>
        </xdr:from>
        <xdr:to>
          <xdr:col>2</xdr:col>
          <xdr:colOff>2838450</xdr:colOff>
          <xdr:row>18</xdr:row>
          <xdr:rowOff>9525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xdr:row>
          <xdr:rowOff>161925</xdr:rowOff>
        </xdr:from>
        <xdr:to>
          <xdr:col>5</xdr:col>
          <xdr:colOff>0</xdr:colOff>
          <xdr:row>18</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16</xdr:row>
          <xdr:rowOff>161925</xdr:rowOff>
        </xdr:from>
        <xdr:to>
          <xdr:col>5</xdr:col>
          <xdr:colOff>1114425</xdr:colOff>
          <xdr:row>18</xdr:row>
          <xdr:rowOff>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Eliminar filas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202021/Excel/formatopaa%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EJEMPLO"/>
      <sheetName val="archivo de datos"/>
      <sheetName val="Hoja1"/>
      <sheetName val="formatopaa 2022"/>
    </sheetNames>
    <definedNames>
      <definedName name="agregarfilas"/>
      <definedName name="agregarfilasNecAdi"/>
      <definedName name="elimfilas"/>
      <definedName name="elimfilasNecAdi"/>
    </definedNames>
    <sheetDataSet>
      <sheetData sheetId="0" refreshError="1"/>
      <sheetData sheetId="1" refreshError="1"/>
      <sheetData sheetId="2">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66"/>
  <sheetViews>
    <sheetView tabSelected="1" topLeftCell="D49" zoomScale="130" zoomScaleNormal="130" workbookViewId="0">
      <selection activeCell="F58" sqref="F58"/>
    </sheetView>
  </sheetViews>
  <sheetFormatPr baseColWidth="10" defaultColWidth="8.44140625" defaultRowHeight="12.75" x14ac:dyDescent="0.2"/>
  <cols>
    <col min="1" max="1" width="1.21875" style="11" customWidth="1"/>
    <col min="2" max="2" width="12.6640625" style="11" customWidth="1"/>
    <col min="3" max="3" width="43.21875" style="11" customWidth="1"/>
    <col min="4" max="4" width="12" style="11" customWidth="1"/>
    <col min="5" max="5" width="10.5546875" style="11" customWidth="1"/>
    <col min="6" max="7" width="16" style="11" customWidth="1"/>
    <col min="8" max="8" width="15.5546875" style="11" customWidth="1"/>
    <col min="9" max="9" width="14.21875" style="11" customWidth="1"/>
    <col min="10" max="10" width="9.33203125" style="11" customWidth="1"/>
    <col min="11" max="11" width="8.44140625" style="11" customWidth="1"/>
    <col min="12" max="12" width="26.109375" style="11" customWidth="1"/>
    <col min="13" max="13" width="33" style="11" customWidth="1"/>
    <col min="14" max="256" width="8.44140625" style="11"/>
    <col min="257" max="257" width="39.44140625" style="11" customWidth="1"/>
    <col min="258" max="258" width="59.88671875" style="11" customWidth="1"/>
    <col min="259" max="259" width="22.33203125" style="11" customWidth="1"/>
    <col min="260" max="260" width="16.21875" style="11" bestFit="1" customWidth="1"/>
    <col min="261" max="261" width="40.77734375" style="11" customWidth="1"/>
    <col min="262" max="262" width="34.77734375" style="11" customWidth="1"/>
    <col min="263" max="263" width="16.5546875" style="11" customWidth="1"/>
    <col min="264" max="264" width="12.77734375" style="11" customWidth="1"/>
    <col min="265" max="265" width="12.5546875" style="11" bestFit="1" customWidth="1"/>
    <col min="266" max="266" width="13" style="11" customWidth="1"/>
    <col min="267" max="267" width="36.6640625" style="11" customWidth="1"/>
    <col min="268" max="268" width="10.88671875" style="11" customWidth="1"/>
    <col min="269" max="269" width="33" style="11" customWidth="1"/>
    <col min="270" max="512" width="8.44140625" style="11"/>
    <col min="513" max="513" width="39.44140625" style="11" customWidth="1"/>
    <col min="514" max="514" width="59.88671875" style="11" customWidth="1"/>
    <col min="515" max="515" width="22.33203125" style="11" customWidth="1"/>
    <col min="516" max="516" width="16.21875" style="11" bestFit="1" customWidth="1"/>
    <col min="517" max="517" width="40.77734375" style="11" customWidth="1"/>
    <col min="518" max="518" width="34.77734375" style="11" customWidth="1"/>
    <col min="519" max="519" width="16.5546875" style="11" customWidth="1"/>
    <col min="520" max="520" width="12.77734375" style="11" customWidth="1"/>
    <col min="521" max="521" width="12.5546875" style="11" bestFit="1" customWidth="1"/>
    <col min="522" max="522" width="13" style="11" customWidth="1"/>
    <col min="523" max="523" width="36.6640625" style="11" customWidth="1"/>
    <col min="524" max="524" width="10.88671875" style="11" customWidth="1"/>
    <col min="525" max="525" width="33" style="11" customWidth="1"/>
    <col min="526" max="768" width="8.44140625" style="11"/>
    <col min="769" max="769" width="39.44140625" style="11" customWidth="1"/>
    <col min="770" max="770" width="59.88671875" style="11" customWidth="1"/>
    <col min="771" max="771" width="22.33203125" style="11" customWidth="1"/>
    <col min="772" max="772" width="16.21875" style="11" bestFit="1" customWidth="1"/>
    <col min="773" max="773" width="40.77734375" style="11" customWidth="1"/>
    <col min="774" max="774" width="34.77734375" style="11" customWidth="1"/>
    <col min="775" max="775" width="16.5546875" style="11" customWidth="1"/>
    <col min="776" max="776" width="12.77734375" style="11" customWidth="1"/>
    <col min="777" max="777" width="12.5546875" style="11" bestFit="1" customWidth="1"/>
    <col min="778" max="778" width="13" style="11" customWidth="1"/>
    <col min="779" max="779" width="36.6640625" style="11" customWidth="1"/>
    <col min="780" max="780" width="10.88671875" style="11" customWidth="1"/>
    <col min="781" max="781" width="33" style="11" customWidth="1"/>
    <col min="782" max="1024" width="8.44140625" style="11"/>
    <col min="1025" max="1025" width="39.44140625" style="11" customWidth="1"/>
    <col min="1026" max="1026" width="59.88671875" style="11" customWidth="1"/>
    <col min="1027" max="1027" width="22.33203125" style="11" customWidth="1"/>
    <col min="1028" max="1028" width="16.21875" style="11" bestFit="1" customWidth="1"/>
    <col min="1029" max="1029" width="40.77734375" style="11" customWidth="1"/>
    <col min="1030" max="1030" width="34.77734375" style="11" customWidth="1"/>
    <col min="1031" max="1031" width="16.5546875" style="11" customWidth="1"/>
    <col min="1032" max="1032" width="12.77734375" style="11" customWidth="1"/>
    <col min="1033" max="1033" width="12.5546875" style="11" bestFit="1" customWidth="1"/>
    <col min="1034" max="1034" width="13" style="11" customWidth="1"/>
    <col min="1035" max="1035" width="36.6640625" style="11" customWidth="1"/>
    <col min="1036" max="1036" width="10.88671875" style="11" customWidth="1"/>
    <col min="1037" max="1037" width="33" style="11" customWidth="1"/>
    <col min="1038" max="1280" width="8.44140625" style="11"/>
    <col min="1281" max="1281" width="39.44140625" style="11" customWidth="1"/>
    <col min="1282" max="1282" width="59.88671875" style="11" customWidth="1"/>
    <col min="1283" max="1283" width="22.33203125" style="11" customWidth="1"/>
    <col min="1284" max="1284" width="16.21875" style="11" bestFit="1" customWidth="1"/>
    <col min="1285" max="1285" width="40.77734375" style="11" customWidth="1"/>
    <col min="1286" max="1286" width="34.77734375" style="11" customWidth="1"/>
    <col min="1287" max="1287" width="16.5546875" style="11" customWidth="1"/>
    <col min="1288" max="1288" width="12.77734375" style="11" customWidth="1"/>
    <col min="1289" max="1289" width="12.5546875" style="11" bestFit="1" customWidth="1"/>
    <col min="1290" max="1290" width="13" style="11" customWidth="1"/>
    <col min="1291" max="1291" width="36.6640625" style="11" customWidth="1"/>
    <col min="1292" max="1292" width="10.88671875" style="11" customWidth="1"/>
    <col min="1293" max="1293" width="33" style="11" customWidth="1"/>
    <col min="1294" max="1536" width="8.44140625" style="11"/>
    <col min="1537" max="1537" width="39.44140625" style="11" customWidth="1"/>
    <col min="1538" max="1538" width="59.88671875" style="11" customWidth="1"/>
    <col min="1539" max="1539" width="22.33203125" style="11" customWidth="1"/>
    <col min="1540" max="1540" width="16.21875" style="11" bestFit="1" customWidth="1"/>
    <col min="1541" max="1541" width="40.77734375" style="11" customWidth="1"/>
    <col min="1542" max="1542" width="34.77734375" style="11" customWidth="1"/>
    <col min="1543" max="1543" width="16.5546875" style="11" customWidth="1"/>
    <col min="1544" max="1544" width="12.77734375" style="11" customWidth="1"/>
    <col min="1545" max="1545" width="12.5546875" style="11" bestFit="1" customWidth="1"/>
    <col min="1546" max="1546" width="13" style="11" customWidth="1"/>
    <col min="1547" max="1547" width="36.6640625" style="11" customWidth="1"/>
    <col min="1548" max="1548" width="10.88671875" style="11" customWidth="1"/>
    <col min="1549" max="1549" width="33" style="11" customWidth="1"/>
    <col min="1550" max="1792" width="8.44140625" style="11"/>
    <col min="1793" max="1793" width="39.44140625" style="11" customWidth="1"/>
    <col min="1794" max="1794" width="59.88671875" style="11" customWidth="1"/>
    <col min="1795" max="1795" width="22.33203125" style="11" customWidth="1"/>
    <col min="1796" max="1796" width="16.21875" style="11" bestFit="1" customWidth="1"/>
    <col min="1797" max="1797" width="40.77734375" style="11" customWidth="1"/>
    <col min="1798" max="1798" width="34.77734375" style="11" customWidth="1"/>
    <col min="1799" max="1799" width="16.5546875" style="11" customWidth="1"/>
    <col min="1800" max="1800" width="12.77734375" style="11" customWidth="1"/>
    <col min="1801" max="1801" width="12.5546875" style="11" bestFit="1" customWidth="1"/>
    <col min="1802" max="1802" width="13" style="11" customWidth="1"/>
    <col min="1803" max="1803" width="36.6640625" style="11" customWidth="1"/>
    <col min="1804" max="1804" width="10.88671875" style="11" customWidth="1"/>
    <col min="1805" max="1805" width="33" style="11" customWidth="1"/>
    <col min="1806" max="2048" width="8.44140625" style="11"/>
    <col min="2049" max="2049" width="39.44140625" style="11" customWidth="1"/>
    <col min="2050" max="2050" width="59.88671875" style="11" customWidth="1"/>
    <col min="2051" max="2051" width="22.33203125" style="11" customWidth="1"/>
    <col min="2052" max="2052" width="16.21875" style="11" bestFit="1" customWidth="1"/>
    <col min="2053" max="2053" width="40.77734375" style="11" customWidth="1"/>
    <col min="2054" max="2054" width="34.77734375" style="11" customWidth="1"/>
    <col min="2055" max="2055" width="16.5546875" style="11" customWidth="1"/>
    <col min="2056" max="2056" width="12.77734375" style="11" customWidth="1"/>
    <col min="2057" max="2057" width="12.5546875" style="11" bestFit="1" customWidth="1"/>
    <col min="2058" max="2058" width="13" style="11" customWidth="1"/>
    <col min="2059" max="2059" width="36.6640625" style="11" customWidth="1"/>
    <col min="2060" max="2060" width="10.88671875" style="11" customWidth="1"/>
    <col min="2061" max="2061" width="33" style="11" customWidth="1"/>
    <col min="2062" max="2304" width="8.44140625" style="11"/>
    <col min="2305" max="2305" width="39.44140625" style="11" customWidth="1"/>
    <col min="2306" max="2306" width="59.88671875" style="11" customWidth="1"/>
    <col min="2307" max="2307" width="22.33203125" style="11" customWidth="1"/>
    <col min="2308" max="2308" width="16.21875" style="11" bestFit="1" customWidth="1"/>
    <col min="2309" max="2309" width="40.77734375" style="11" customWidth="1"/>
    <col min="2310" max="2310" width="34.77734375" style="11" customWidth="1"/>
    <col min="2311" max="2311" width="16.5546875" style="11" customWidth="1"/>
    <col min="2312" max="2312" width="12.77734375" style="11" customWidth="1"/>
    <col min="2313" max="2313" width="12.5546875" style="11" bestFit="1" customWidth="1"/>
    <col min="2314" max="2314" width="13" style="11" customWidth="1"/>
    <col min="2315" max="2315" width="36.6640625" style="11" customWidth="1"/>
    <col min="2316" max="2316" width="10.88671875" style="11" customWidth="1"/>
    <col min="2317" max="2317" width="33" style="11" customWidth="1"/>
    <col min="2318" max="2560" width="8.44140625" style="11"/>
    <col min="2561" max="2561" width="39.44140625" style="11" customWidth="1"/>
    <col min="2562" max="2562" width="59.88671875" style="11" customWidth="1"/>
    <col min="2563" max="2563" width="22.33203125" style="11" customWidth="1"/>
    <col min="2564" max="2564" width="16.21875" style="11" bestFit="1" customWidth="1"/>
    <col min="2565" max="2565" width="40.77734375" style="11" customWidth="1"/>
    <col min="2566" max="2566" width="34.77734375" style="11" customWidth="1"/>
    <col min="2567" max="2567" width="16.5546875" style="11" customWidth="1"/>
    <col min="2568" max="2568" width="12.77734375" style="11" customWidth="1"/>
    <col min="2569" max="2569" width="12.5546875" style="11" bestFit="1" customWidth="1"/>
    <col min="2570" max="2570" width="13" style="11" customWidth="1"/>
    <col min="2571" max="2571" width="36.6640625" style="11" customWidth="1"/>
    <col min="2572" max="2572" width="10.88671875" style="11" customWidth="1"/>
    <col min="2573" max="2573" width="33" style="11" customWidth="1"/>
    <col min="2574" max="2816" width="8.44140625" style="11"/>
    <col min="2817" max="2817" width="39.44140625" style="11" customWidth="1"/>
    <col min="2818" max="2818" width="59.88671875" style="11" customWidth="1"/>
    <col min="2819" max="2819" width="22.33203125" style="11" customWidth="1"/>
    <col min="2820" max="2820" width="16.21875" style="11" bestFit="1" customWidth="1"/>
    <col min="2821" max="2821" width="40.77734375" style="11" customWidth="1"/>
    <col min="2822" max="2822" width="34.77734375" style="11" customWidth="1"/>
    <col min="2823" max="2823" width="16.5546875" style="11" customWidth="1"/>
    <col min="2824" max="2824" width="12.77734375" style="11" customWidth="1"/>
    <col min="2825" max="2825" width="12.5546875" style="11" bestFit="1" customWidth="1"/>
    <col min="2826" max="2826" width="13" style="11" customWidth="1"/>
    <col min="2827" max="2827" width="36.6640625" style="11" customWidth="1"/>
    <col min="2828" max="2828" width="10.88671875" style="11" customWidth="1"/>
    <col min="2829" max="2829" width="33" style="11" customWidth="1"/>
    <col min="2830" max="3072" width="8.44140625" style="11"/>
    <col min="3073" max="3073" width="39.44140625" style="11" customWidth="1"/>
    <col min="3074" max="3074" width="59.88671875" style="11" customWidth="1"/>
    <col min="3075" max="3075" width="22.33203125" style="11" customWidth="1"/>
    <col min="3076" max="3076" width="16.21875" style="11" bestFit="1" customWidth="1"/>
    <col min="3077" max="3077" width="40.77734375" style="11" customWidth="1"/>
    <col min="3078" max="3078" width="34.77734375" style="11" customWidth="1"/>
    <col min="3079" max="3079" width="16.5546875" style="11" customWidth="1"/>
    <col min="3080" max="3080" width="12.77734375" style="11" customWidth="1"/>
    <col min="3081" max="3081" width="12.5546875" style="11" bestFit="1" customWidth="1"/>
    <col min="3082" max="3082" width="13" style="11" customWidth="1"/>
    <col min="3083" max="3083" width="36.6640625" style="11" customWidth="1"/>
    <col min="3084" max="3084" width="10.88671875" style="11" customWidth="1"/>
    <col min="3085" max="3085" width="33" style="11" customWidth="1"/>
    <col min="3086" max="3328" width="8.44140625" style="11"/>
    <col min="3329" max="3329" width="39.44140625" style="11" customWidth="1"/>
    <col min="3330" max="3330" width="59.88671875" style="11" customWidth="1"/>
    <col min="3331" max="3331" width="22.33203125" style="11" customWidth="1"/>
    <col min="3332" max="3332" width="16.21875" style="11" bestFit="1" customWidth="1"/>
    <col min="3333" max="3333" width="40.77734375" style="11" customWidth="1"/>
    <col min="3334" max="3334" width="34.77734375" style="11" customWidth="1"/>
    <col min="3335" max="3335" width="16.5546875" style="11" customWidth="1"/>
    <col min="3336" max="3336" width="12.77734375" style="11" customWidth="1"/>
    <col min="3337" max="3337" width="12.5546875" style="11" bestFit="1" customWidth="1"/>
    <col min="3338" max="3338" width="13" style="11" customWidth="1"/>
    <col min="3339" max="3339" width="36.6640625" style="11" customWidth="1"/>
    <col min="3340" max="3340" width="10.88671875" style="11" customWidth="1"/>
    <col min="3341" max="3341" width="33" style="11" customWidth="1"/>
    <col min="3342" max="3584" width="8.44140625" style="11"/>
    <col min="3585" max="3585" width="39.44140625" style="11" customWidth="1"/>
    <col min="3586" max="3586" width="59.88671875" style="11" customWidth="1"/>
    <col min="3587" max="3587" width="22.33203125" style="11" customWidth="1"/>
    <col min="3588" max="3588" width="16.21875" style="11" bestFit="1" customWidth="1"/>
    <col min="3589" max="3589" width="40.77734375" style="11" customWidth="1"/>
    <col min="3590" max="3590" width="34.77734375" style="11" customWidth="1"/>
    <col min="3591" max="3591" width="16.5546875" style="11" customWidth="1"/>
    <col min="3592" max="3592" width="12.77734375" style="11" customWidth="1"/>
    <col min="3593" max="3593" width="12.5546875" style="11" bestFit="1" customWidth="1"/>
    <col min="3594" max="3594" width="13" style="11" customWidth="1"/>
    <col min="3595" max="3595" width="36.6640625" style="11" customWidth="1"/>
    <col min="3596" max="3596" width="10.88671875" style="11" customWidth="1"/>
    <col min="3597" max="3597" width="33" style="11" customWidth="1"/>
    <col min="3598" max="3840" width="8.44140625" style="11"/>
    <col min="3841" max="3841" width="39.44140625" style="11" customWidth="1"/>
    <col min="3842" max="3842" width="59.88671875" style="11" customWidth="1"/>
    <col min="3843" max="3843" width="22.33203125" style="11" customWidth="1"/>
    <col min="3844" max="3844" width="16.21875" style="11" bestFit="1" customWidth="1"/>
    <col min="3845" max="3845" width="40.77734375" style="11" customWidth="1"/>
    <col min="3846" max="3846" width="34.77734375" style="11" customWidth="1"/>
    <col min="3847" max="3847" width="16.5546875" style="11" customWidth="1"/>
    <col min="3848" max="3848" width="12.77734375" style="11" customWidth="1"/>
    <col min="3849" max="3849" width="12.5546875" style="11" bestFit="1" customWidth="1"/>
    <col min="3850" max="3850" width="13" style="11" customWidth="1"/>
    <col min="3851" max="3851" width="36.6640625" style="11" customWidth="1"/>
    <col min="3852" max="3852" width="10.88671875" style="11" customWidth="1"/>
    <col min="3853" max="3853" width="33" style="11" customWidth="1"/>
    <col min="3854" max="4096" width="8.44140625" style="11"/>
    <col min="4097" max="4097" width="39.44140625" style="11" customWidth="1"/>
    <col min="4098" max="4098" width="59.88671875" style="11" customWidth="1"/>
    <col min="4099" max="4099" width="22.33203125" style="11" customWidth="1"/>
    <col min="4100" max="4100" width="16.21875" style="11" bestFit="1" customWidth="1"/>
    <col min="4101" max="4101" width="40.77734375" style="11" customWidth="1"/>
    <col min="4102" max="4102" width="34.77734375" style="11" customWidth="1"/>
    <col min="4103" max="4103" width="16.5546875" style="11" customWidth="1"/>
    <col min="4104" max="4104" width="12.77734375" style="11" customWidth="1"/>
    <col min="4105" max="4105" width="12.5546875" style="11" bestFit="1" customWidth="1"/>
    <col min="4106" max="4106" width="13" style="11" customWidth="1"/>
    <col min="4107" max="4107" width="36.6640625" style="11" customWidth="1"/>
    <col min="4108" max="4108" width="10.88671875" style="11" customWidth="1"/>
    <col min="4109" max="4109" width="33" style="11" customWidth="1"/>
    <col min="4110" max="4352" width="8.44140625" style="11"/>
    <col min="4353" max="4353" width="39.44140625" style="11" customWidth="1"/>
    <col min="4354" max="4354" width="59.88671875" style="11" customWidth="1"/>
    <col min="4355" max="4355" width="22.33203125" style="11" customWidth="1"/>
    <col min="4356" max="4356" width="16.21875" style="11" bestFit="1" customWidth="1"/>
    <col min="4357" max="4357" width="40.77734375" style="11" customWidth="1"/>
    <col min="4358" max="4358" width="34.77734375" style="11" customWidth="1"/>
    <col min="4359" max="4359" width="16.5546875" style="11" customWidth="1"/>
    <col min="4360" max="4360" width="12.77734375" style="11" customWidth="1"/>
    <col min="4361" max="4361" width="12.5546875" style="11" bestFit="1" customWidth="1"/>
    <col min="4362" max="4362" width="13" style="11" customWidth="1"/>
    <col min="4363" max="4363" width="36.6640625" style="11" customWidth="1"/>
    <col min="4364" max="4364" width="10.88671875" style="11" customWidth="1"/>
    <col min="4365" max="4365" width="33" style="11" customWidth="1"/>
    <col min="4366" max="4608" width="8.44140625" style="11"/>
    <col min="4609" max="4609" width="39.44140625" style="11" customWidth="1"/>
    <col min="4610" max="4610" width="59.88671875" style="11" customWidth="1"/>
    <col min="4611" max="4611" width="22.33203125" style="11" customWidth="1"/>
    <col min="4612" max="4612" width="16.21875" style="11" bestFit="1" customWidth="1"/>
    <col min="4613" max="4613" width="40.77734375" style="11" customWidth="1"/>
    <col min="4614" max="4614" width="34.77734375" style="11" customWidth="1"/>
    <col min="4615" max="4615" width="16.5546875" style="11" customWidth="1"/>
    <col min="4616" max="4616" width="12.77734375" style="11" customWidth="1"/>
    <col min="4617" max="4617" width="12.5546875" style="11" bestFit="1" customWidth="1"/>
    <col min="4618" max="4618" width="13" style="11" customWidth="1"/>
    <col min="4619" max="4619" width="36.6640625" style="11" customWidth="1"/>
    <col min="4620" max="4620" width="10.88671875" style="11" customWidth="1"/>
    <col min="4621" max="4621" width="33" style="11" customWidth="1"/>
    <col min="4622" max="4864" width="8.44140625" style="11"/>
    <col min="4865" max="4865" width="39.44140625" style="11" customWidth="1"/>
    <col min="4866" max="4866" width="59.88671875" style="11" customWidth="1"/>
    <col min="4867" max="4867" width="22.33203125" style="11" customWidth="1"/>
    <col min="4868" max="4868" width="16.21875" style="11" bestFit="1" customWidth="1"/>
    <col min="4869" max="4869" width="40.77734375" style="11" customWidth="1"/>
    <col min="4870" max="4870" width="34.77734375" style="11" customWidth="1"/>
    <col min="4871" max="4871" width="16.5546875" style="11" customWidth="1"/>
    <col min="4872" max="4872" width="12.77734375" style="11" customWidth="1"/>
    <col min="4873" max="4873" width="12.5546875" style="11" bestFit="1" customWidth="1"/>
    <col min="4874" max="4874" width="13" style="11" customWidth="1"/>
    <col min="4875" max="4875" width="36.6640625" style="11" customWidth="1"/>
    <col min="4876" max="4876" width="10.88671875" style="11" customWidth="1"/>
    <col min="4877" max="4877" width="33" style="11" customWidth="1"/>
    <col min="4878" max="5120" width="8.44140625" style="11"/>
    <col min="5121" max="5121" width="39.44140625" style="11" customWidth="1"/>
    <col min="5122" max="5122" width="59.88671875" style="11" customWidth="1"/>
    <col min="5123" max="5123" width="22.33203125" style="11" customWidth="1"/>
    <col min="5124" max="5124" width="16.21875" style="11" bestFit="1" customWidth="1"/>
    <col min="5125" max="5125" width="40.77734375" style="11" customWidth="1"/>
    <col min="5126" max="5126" width="34.77734375" style="11" customWidth="1"/>
    <col min="5127" max="5127" width="16.5546875" style="11" customWidth="1"/>
    <col min="5128" max="5128" width="12.77734375" style="11" customWidth="1"/>
    <col min="5129" max="5129" width="12.5546875" style="11" bestFit="1" customWidth="1"/>
    <col min="5130" max="5130" width="13" style="11" customWidth="1"/>
    <col min="5131" max="5131" width="36.6640625" style="11" customWidth="1"/>
    <col min="5132" max="5132" width="10.88671875" style="11" customWidth="1"/>
    <col min="5133" max="5133" width="33" style="11" customWidth="1"/>
    <col min="5134" max="5376" width="8.44140625" style="11"/>
    <col min="5377" max="5377" width="39.44140625" style="11" customWidth="1"/>
    <col min="5378" max="5378" width="59.88671875" style="11" customWidth="1"/>
    <col min="5379" max="5379" width="22.33203125" style="11" customWidth="1"/>
    <col min="5380" max="5380" width="16.21875" style="11" bestFit="1" customWidth="1"/>
    <col min="5381" max="5381" width="40.77734375" style="11" customWidth="1"/>
    <col min="5382" max="5382" width="34.77734375" style="11" customWidth="1"/>
    <col min="5383" max="5383" width="16.5546875" style="11" customWidth="1"/>
    <col min="5384" max="5384" width="12.77734375" style="11" customWidth="1"/>
    <col min="5385" max="5385" width="12.5546875" style="11" bestFit="1" customWidth="1"/>
    <col min="5386" max="5386" width="13" style="11" customWidth="1"/>
    <col min="5387" max="5387" width="36.6640625" style="11" customWidth="1"/>
    <col min="5388" max="5388" width="10.88671875" style="11" customWidth="1"/>
    <col min="5389" max="5389" width="33" style="11" customWidth="1"/>
    <col min="5390" max="5632" width="8.44140625" style="11"/>
    <col min="5633" max="5633" width="39.44140625" style="11" customWidth="1"/>
    <col min="5634" max="5634" width="59.88671875" style="11" customWidth="1"/>
    <col min="5635" max="5635" width="22.33203125" style="11" customWidth="1"/>
    <col min="5636" max="5636" width="16.21875" style="11" bestFit="1" customWidth="1"/>
    <col min="5637" max="5637" width="40.77734375" style="11" customWidth="1"/>
    <col min="5638" max="5638" width="34.77734375" style="11" customWidth="1"/>
    <col min="5639" max="5639" width="16.5546875" style="11" customWidth="1"/>
    <col min="5640" max="5640" width="12.77734375" style="11" customWidth="1"/>
    <col min="5641" max="5641" width="12.5546875" style="11" bestFit="1" customWidth="1"/>
    <col min="5642" max="5642" width="13" style="11" customWidth="1"/>
    <col min="5643" max="5643" width="36.6640625" style="11" customWidth="1"/>
    <col min="5644" max="5644" width="10.88671875" style="11" customWidth="1"/>
    <col min="5645" max="5645" width="33" style="11" customWidth="1"/>
    <col min="5646" max="5888" width="8.44140625" style="11"/>
    <col min="5889" max="5889" width="39.44140625" style="11" customWidth="1"/>
    <col min="5890" max="5890" width="59.88671875" style="11" customWidth="1"/>
    <col min="5891" max="5891" width="22.33203125" style="11" customWidth="1"/>
    <col min="5892" max="5892" width="16.21875" style="11" bestFit="1" customWidth="1"/>
    <col min="5893" max="5893" width="40.77734375" style="11" customWidth="1"/>
    <col min="5894" max="5894" width="34.77734375" style="11" customWidth="1"/>
    <col min="5895" max="5895" width="16.5546875" style="11" customWidth="1"/>
    <col min="5896" max="5896" width="12.77734375" style="11" customWidth="1"/>
    <col min="5897" max="5897" width="12.5546875" style="11" bestFit="1" customWidth="1"/>
    <col min="5898" max="5898" width="13" style="11" customWidth="1"/>
    <col min="5899" max="5899" width="36.6640625" style="11" customWidth="1"/>
    <col min="5900" max="5900" width="10.88671875" style="11" customWidth="1"/>
    <col min="5901" max="5901" width="33" style="11" customWidth="1"/>
    <col min="5902" max="6144" width="8.44140625" style="11"/>
    <col min="6145" max="6145" width="39.44140625" style="11" customWidth="1"/>
    <col min="6146" max="6146" width="59.88671875" style="11" customWidth="1"/>
    <col min="6147" max="6147" width="22.33203125" style="11" customWidth="1"/>
    <col min="6148" max="6148" width="16.21875" style="11" bestFit="1" customWidth="1"/>
    <col min="6149" max="6149" width="40.77734375" style="11" customWidth="1"/>
    <col min="6150" max="6150" width="34.77734375" style="11" customWidth="1"/>
    <col min="6151" max="6151" width="16.5546875" style="11" customWidth="1"/>
    <col min="6152" max="6152" width="12.77734375" style="11" customWidth="1"/>
    <col min="6153" max="6153" width="12.5546875" style="11" bestFit="1" customWidth="1"/>
    <col min="6154" max="6154" width="13" style="11" customWidth="1"/>
    <col min="6155" max="6155" width="36.6640625" style="11" customWidth="1"/>
    <col min="6156" max="6156" width="10.88671875" style="11" customWidth="1"/>
    <col min="6157" max="6157" width="33" style="11" customWidth="1"/>
    <col min="6158" max="6400" width="8.44140625" style="11"/>
    <col min="6401" max="6401" width="39.44140625" style="11" customWidth="1"/>
    <col min="6402" max="6402" width="59.88671875" style="11" customWidth="1"/>
    <col min="6403" max="6403" width="22.33203125" style="11" customWidth="1"/>
    <col min="6404" max="6404" width="16.21875" style="11" bestFit="1" customWidth="1"/>
    <col min="6405" max="6405" width="40.77734375" style="11" customWidth="1"/>
    <col min="6406" max="6406" width="34.77734375" style="11" customWidth="1"/>
    <col min="6407" max="6407" width="16.5546875" style="11" customWidth="1"/>
    <col min="6408" max="6408" width="12.77734375" style="11" customWidth="1"/>
    <col min="6409" max="6409" width="12.5546875" style="11" bestFit="1" customWidth="1"/>
    <col min="6410" max="6410" width="13" style="11" customWidth="1"/>
    <col min="6411" max="6411" width="36.6640625" style="11" customWidth="1"/>
    <col min="6412" max="6412" width="10.88671875" style="11" customWidth="1"/>
    <col min="6413" max="6413" width="33" style="11" customWidth="1"/>
    <col min="6414" max="6656" width="8.44140625" style="11"/>
    <col min="6657" max="6657" width="39.44140625" style="11" customWidth="1"/>
    <col min="6658" max="6658" width="59.88671875" style="11" customWidth="1"/>
    <col min="6659" max="6659" width="22.33203125" style="11" customWidth="1"/>
    <col min="6660" max="6660" width="16.21875" style="11" bestFit="1" customWidth="1"/>
    <col min="6661" max="6661" width="40.77734375" style="11" customWidth="1"/>
    <col min="6662" max="6662" width="34.77734375" style="11" customWidth="1"/>
    <col min="6663" max="6663" width="16.5546875" style="11" customWidth="1"/>
    <col min="6664" max="6664" width="12.77734375" style="11" customWidth="1"/>
    <col min="6665" max="6665" width="12.5546875" style="11" bestFit="1" customWidth="1"/>
    <col min="6666" max="6666" width="13" style="11" customWidth="1"/>
    <col min="6667" max="6667" width="36.6640625" style="11" customWidth="1"/>
    <col min="6668" max="6668" width="10.88671875" style="11" customWidth="1"/>
    <col min="6669" max="6669" width="33" style="11" customWidth="1"/>
    <col min="6670" max="6912" width="8.44140625" style="11"/>
    <col min="6913" max="6913" width="39.44140625" style="11" customWidth="1"/>
    <col min="6914" max="6914" width="59.88671875" style="11" customWidth="1"/>
    <col min="6915" max="6915" width="22.33203125" style="11" customWidth="1"/>
    <col min="6916" max="6916" width="16.21875" style="11" bestFit="1" customWidth="1"/>
    <col min="6917" max="6917" width="40.77734375" style="11" customWidth="1"/>
    <col min="6918" max="6918" width="34.77734375" style="11" customWidth="1"/>
    <col min="6919" max="6919" width="16.5546875" style="11" customWidth="1"/>
    <col min="6920" max="6920" width="12.77734375" style="11" customWidth="1"/>
    <col min="6921" max="6921" width="12.5546875" style="11" bestFit="1" customWidth="1"/>
    <col min="6922" max="6922" width="13" style="11" customWidth="1"/>
    <col min="6923" max="6923" width="36.6640625" style="11" customWidth="1"/>
    <col min="6924" max="6924" width="10.88671875" style="11" customWidth="1"/>
    <col min="6925" max="6925" width="33" style="11" customWidth="1"/>
    <col min="6926" max="7168" width="8.44140625" style="11"/>
    <col min="7169" max="7169" width="39.44140625" style="11" customWidth="1"/>
    <col min="7170" max="7170" width="59.88671875" style="11" customWidth="1"/>
    <col min="7171" max="7171" width="22.33203125" style="11" customWidth="1"/>
    <col min="7172" max="7172" width="16.21875" style="11" bestFit="1" customWidth="1"/>
    <col min="7173" max="7173" width="40.77734375" style="11" customWidth="1"/>
    <col min="7174" max="7174" width="34.77734375" style="11" customWidth="1"/>
    <col min="7175" max="7175" width="16.5546875" style="11" customWidth="1"/>
    <col min="7176" max="7176" width="12.77734375" style="11" customWidth="1"/>
    <col min="7177" max="7177" width="12.5546875" style="11" bestFit="1" customWidth="1"/>
    <col min="7178" max="7178" width="13" style="11" customWidth="1"/>
    <col min="7179" max="7179" width="36.6640625" style="11" customWidth="1"/>
    <col min="7180" max="7180" width="10.88671875" style="11" customWidth="1"/>
    <col min="7181" max="7181" width="33" style="11" customWidth="1"/>
    <col min="7182" max="7424" width="8.44140625" style="11"/>
    <col min="7425" max="7425" width="39.44140625" style="11" customWidth="1"/>
    <col min="7426" max="7426" width="59.88671875" style="11" customWidth="1"/>
    <col min="7427" max="7427" width="22.33203125" style="11" customWidth="1"/>
    <col min="7428" max="7428" width="16.21875" style="11" bestFit="1" customWidth="1"/>
    <col min="7429" max="7429" width="40.77734375" style="11" customWidth="1"/>
    <col min="7430" max="7430" width="34.77734375" style="11" customWidth="1"/>
    <col min="7431" max="7431" width="16.5546875" style="11" customWidth="1"/>
    <col min="7432" max="7432" width="12.77734375" style="11" customWidth="1"/>
    <col min="7433" max="7433" width="12.5546875" style="11" bestFit="1" customWidth="1"/>
    <col min="7434" max="7434" width="13" style="11" customWidth="1"/>
    <col min="7435" max="7435" width="36.6640625" style="11" customWidth="1"/>
    <col min="7436" max="7436" width="10.88671875" style="11" customWidth="1"/>
    <col min="7437" max="7437" width="33" style="11" customWidth="1"/>
    <col min="7438" max="7680" width="8.44140625" style="11"/>
    <col min="7681" max="7681" width="39.44140625" style="11" customWidth="1"/>
    <col min="7682" max="7682" width="59.88671875" style="11" customWidth="1"/>
    <col min="7683" max="7683" width="22.33203125" style="11" customWidth="1"/>
    <col min="7684" max="7684" width="16.21875" style="11" bestFit="1" customWidth="1"/>
    <col min="7685" max="7685" width="40.77734375" style="11" customWidth="1"/>
    <col min="7686" max="7686" width="34.77734375" style="11" customWidth="1"/>
    <col min="7687" max="7687" width="16.5546875" style="11" customWidth="1"/>
    <col min="7688" max="7688" width="12.77734375" style="11" customWidth="1"/>
    <col min="7689" max="7689" width="12.5546875" style="11" bestFit="1" customWidth="1"/>
    <col min="7690" max="7690" width="13" style="11" customWidth="1"/>
    <col min="7691" max="7691" width="36.6640625" style="11" customWidth="1"/>
    <col min="7692" max="7692" width="10.88671875" style="11" customWidth="1"/>
    <col min="7693" max="7693" width="33" style="11" customWidth="1"/>
    <col min="7694" max="7936" width="8.44140625" style="11"/>
    <col min="7937" max="7937" width="39.44140625" style="11" customWidth="1"/>
    <col min="7938" max="7938" width="59.88671875" style="11" customWidth="1"/>
    <col min="7939" max="7939" width="22.33203125" style="11" customWidth="1"/>
    <col min="7940" max="7940" width="16.21875" style="11" bestFit="1" customWidth="1"/>
    <col min="7941" max="7941" width="40.77734375" style="11" customWidth="1"/>
    <col min="7942" max="7942" width="34.77734375" style="11" customWidth="1"/>
    <col min="7943" max="7943" width="16.5546875" style="11" customWidth="1"/>
    <col min="7944" max="7944" width="12.77734375" style="11" customWidth="1"/>
    <col min="7945" max="7945" width="12.5546875" style="11" bestFit="1" customWidth="1"/>
    <col min="7946" max="7946" width="13" style="11" customWidth="1"/>
    <col min="7947" max="7947" width="36.6640625" style="11" customWidth="1"/>
    <col min="7948" max="7948" width="10.88671875" style="11" customWidth="1"/>
    <col min="7949" max="7949" width="33" style="11" customWidth="1"/>
    <col min="7950" max="8192" width="8.44140625" style="11"/>
    <col min="8193" max="8193" width="39.44140625" style="11" customWidth="1"/>
    <col min="8194" max="8194" width="59.88671875" style="11" customWidth="1"/>
    <col min="8195" max="8195" width="22.33203125" style="11" customWidth="1"/>
    <col min="8196" max="8196" width="16.21875" style="11" bestFit="1" customWidth="1"/>
    <col min="8197" max="8197" width="40.77734375" style="11" customWidth="1"/>
    <col min="8198" max="8198" width="34.77734375" style="11" customWidth="1"/>
    <col min="8199" max="8199" width="16.5546875" style="11" customWidth="1"/>
    <col min="8200" max="8200" width="12.77734375" style="11" customWidth="1"/>
    <col min="8201" max="8201" width="12.5546875" style="11" bestFit="1" customWidth="1"/>
    <col min="8202" max="8202" width="13" style="11" customWidth="1"/>
    <col min="8203" max="8203" width="36.6640625" style="11" customWidth="1"/>
    <col min="8204" max="8204" width="10.88671875" style="11" customWidth="1"/>
    <col min="8205" max="8205" width="33" style="11" customWidth="1"/>
    <col min="8206" max="8448" width="8.44140625" style="11"/>
    <col min="8449" max="8449" width="39.44140625" style="11" customWidth="1"/>
    <col min="8450" max="8450" width="59.88671875" style="11" customWidth="1"/>
    <col min="8451" max="8451" width="22.33203125" style="11" customWidth="1"/>
    <col min="8452" max="8452" width="16.21875" style="11" bestFit="1" customWidth="1"/>
    <col min="8453" max="8453" width="40.77734375" style="11" customWidth="1"/>
    <col min="8454" max="8454" width="34.77734375" style="11" customWidth="1"/>
    <col min="8455" max="8455" width="16.5546875" style="11" customWidth="1"/>
    <col min="8456" max="8456" width="12.77734375" style="11" customWidth="1"/>
    <col min="8457" max="8457" width="12.5546875" style="11" bestFit="1" customWidth="1"/>
    <col min="8458" max="8458" width="13" style="11" customWidth="1"/>
    <col min="8459" max="8459" width="36.6640625" style="11" customWidth="1"/>
    <col min="8460" max="8460" width="10.88671875" style="11" customWidth="1"/>
    <col min="8461" max="8461" width="33" style="11" customWidth="1"/>
    <col min="8462" max="8704" width="8.44140625" style="11"/>
    <col min="8705" max="8705" width="39.44140625" style="11" customWidth="1"/>
    <col min="8706" max="8706" width="59.88671875" style="11" customWidth="1"/>
    <col min="8707" max="8707" width="22.33203125" style="11" customWidth="1"/>
    <col min="8708" max="8708" width="16.21875" style="11" bestFit="1" customWidth="1"/>
    <col min="8709" max="8709" width="40.77734375" style="11" customWidth="1"/>
    <col min="8710" max="8710" width="34.77734375" style="11" customWidth="1"/>
    <col min="8711" max="8711" width="16.5546875" style="11" customWidth="1"/>
    <col min="8712" max="8712" width="12.77734375" style="11" customWidth="1"/>
    <col min="8713" max="8713" width="12.5546875" style="11" bestFit="1" customWidth="1"/>
    <col min="8714" max="8714" width="13" style="11" customWidth="1"/>
    <col min="8715" max="8715" width="36.6640625" style="11" customWidth="1"/>
    <col min="8716" max="8716" width="10.88671875" style="11" customWidth="1"/>
    <col min="8717" max="8717" width="33" style="11" customWidth="1"/>
    <col min="8718" max="8960" width="8.44140625" style="11"/>
    <col min="8961" max="8961" width="39.44140625" style="11" customWidth="1"/>
    <col min="8962" max="8962" width="59.88671875" style="11" customWidth="1"/>
    <col min="8963" max="8963" width="22.33203125" style="11" customWidth="1"/>
    <col min="8964" max="8964" width="16.21875" style="11" bestFit="1" customWidth="1"/>
    <col min="8965" max="8965" width="40.77734375" style="11" customWidth="1"/>
    <col min="8966" max="8966" width="34.77734375" style="11" customWidth="1"/>
    <col min="8967" max="8967" width="16.5546875" style="11" customWidth="1"/>
    <col min="8968" max="8968" width="12.77734375" style="11" customWidth="1"/>
    <col min="8969" max="8969" width="12.5546875" style="11" bestFit="1" customWidth="1"/>
    <col min="8970" max="8970" width="13" style="11" customWidth="1"/>
    <col min="8971" max="8971" width="36.6640625" style="11" customWidth="1"/>
    <col min="8972" max="8972" width="10.88671875" style="11" customWidth="1"/>
    <col min="8973" max="8973" width="33" style="11" customWidth="1"/>
    <col min="8974" max="9216" width="8.44140625" style="11"/>
    <col min="9217" max="9217" width="39.44140625" style="11" customWidth="1"/>
    <col min="9218" max="9218" width="59.88671875" style="11" customWidth="1"/>
    <col min="9219" max="9219" width="22.33203125" style="11" customWidth="1"/>
    <col min="9220" max="9220" width="16.21875" style="11" bestFit="1" customWidth="1"/>
    <col min="9221" max="9221" width="40.77734375" style="11" customWidth="1"/>
    <col min="9222" max="9222" width="34.77734375" style="11" customWidth="1"/>
    <col min="9223" max="9223" width="16.5546875" style="11" customWidth="1"/>
    <col min="9224" max="9224" width="12.77734375" style="11" customWidth="1"/>
    <col min="9225" max="9225" width="12.5546875" style="11" bestFit="1" customWidth="1"/>
    <col min="9226" max="9226" width="13" style="11" customWidth="1"/>
    <col min="9227" max="9227" width="36.6640625" style="11" customWidth="1"/>
    <col min="9228" max="9228" width="10.88671875" style="11" customWidth="1"/>
    <col min="9229" max="9229" width="33" style="11" customWidth="1"/>
    <col min="9230" max="9472" width="8.44140625" style="11"/>
    <col min="9473" max="9473" width="39.44140625" style="11" customWidth="1"/>
    <col min="9474" max="9474" width="59.88671875" style="11" customWidth="1"/>
    <col min="9475" max="9475" width="22.33203125" style="11" customWidth="1"/>
    <col min="9476" max="9476" width="16.21875" style="11" bestFit="1" customWidth="1"/>
    <col min="9477" max="9477" width="40.77734375" style="11" customWidth="1"/>
    <col min="9478" max="9478" width="34.77734375" style="11" customWidth="1"/>
    <col min="9479" max="9479" width="16.5546875" style="11" customWidth="1"/>
    <col min="9480" max="9480" width="12.77734375" style="11" customWidth="1"/>
    <col min="9481" max="9481" width="12.5546875" style="11" bestFit="1" customWidth="1"/>
    <col min="9482" max="9482" width="13" style="11" customWidth="1"/>
    <col min="9483" max="9483" width="36.6640625" style="11" customWidth="1"/>
    <col min="9484" max="9484" width="10.88671875" style="11" customWidth="1"/>
    <col min="9485" max="9485" width="33" style="11" customWidth="1"/>
    <col min="9486" max="9728" width="8.44140625" style="11"/>
    <col min="9729" max="9729" width="39.44140625" style="11" customWidth="1"/>
    <col min="9730" max="9730" width="59.88671875" style="11" customWidth="1"/>
    <col min="9731" max="9731" width="22.33203125" style="11" customWidth="1"/>
    <col min="9732" max="9732" width="16.21875" style="11" bestFit="1" customWidth="1"/>
    <col min="9733" max="9733" width="40.77734375" style="11" customWidth="1"/>
    <col min="9734" max="9734" width="34.77734375" style="11" customWidth="1"/>
    <col min="9735" max="9735" width="16.5546875" style="11" customWidth="1"/>
    <col min="9736" max="9736" width="12.77734375" style="11" customWidth="1"/>
    <col min="9737" max="9737" width="12.5546875" style="11" bestFit="1" customWidth="1"/>
    <col min="9738" max="9738" width="13" style="11" customWidth="1"/>
    <col min="9739" max="9739" width="36.6640625" style="11" customWidth="1"/>
    <col min="9740" max="9740" width="10.88671875" style="11" customWidth="1"/>
    <col min="9741" max="9741" width="33" style="11" customWidth="1"/>
    <col min="9742" max="9984" width="8.44140625" style="11"/>
    <col min="9985" max="9985" width="39.44140625" style="11" customWidth="1"/>
    <col min="9986" max="9986" width="59.88671875" style="11" customWidth="1"/>
    <col min="9987" max="9987" width="22.33203125" style="11" customWidth="1"/>
    <col min="9988" max="9988" width="16.21875" style="11" bestFit="1" customWidth="1"/>
    <col min="9989" max="9989" width="40.77734375" style="11" customWidth="1"/>
    <col min="9990" max="9990" width="34.77734375" style="11" customWidth="1"/>
    <col min="9991" max="9991" width="16.5546875" style="11" customWidth="1"/>
    <col min="9992" max="9992" width="12.77734375" style="11" customWidth="1"/>
    <col min="9993" max="9993" width="12.5546875" style="11" bestFit="1" customWidth="1"/>
    <col min="9994" max="9994" width="13" style="11" customWidth="1"/>
    <col min="9995" max="9995" width="36.6640625" style="11" customWidth="1"/>
    <col min="9996" max="9996" width="10.88671875" style="11" customWidth="1"/>
    <col min="9997" max="9997" width="33" style="11" customWidth="1"/>
    <col min="9998" max="10240" width="8.44140625" style="11"/>
    <col min="10241" max="10241" width="39.44140625" style="11" customWidth="1"/>
    <col min="10242" max="10242" width="59.88671875" style="11" customWidth="1"/>
    <col min="10243" max="10243" width="22.33203125" style="11" customWidth="1"/>
    <col min="10244" max="10244" width="16.21875" style="11" bestFit="1" customWidth="1"/>
    <col min="10245" max="10245" width="40.77734375" style="11" customWidth="1"/>
    <col min="10246" max="10246" width="34.77734375" style="11" customWidth="1"/>
    <col min="10247" max="10247" width="16.5546875" style="11" customWidth="1"/>
    <col min="10248" max="10248" width="12.77734375" style="11" customWidth="1"/>
    <col min="10249" max="10249" width="12.5546875" style="11" bestFit="1" customWidth="1"/>
    <col min="10250" max="10250" width="13" style="11" customWidth="1"/>
    <col min="10251" max="10251" width="36.6640625" style="11" customWidth="1"/>
    <col min="10252" max="10252" width="10.88671875" style="11" customWidth="1"/>
    <col min="10253" max="10253" width="33" style="11" customWidth="1"/>
    <col min="10254" max="10496" width="8.44140625" style="11"/>
    <col min="10497" max="10497" width="39.44140625" style="11" customWidth="1"/>
    <col min="10498" max="10498" width="59.88671875" style="11" customWidth="1"/>
    <col min="10499" max="10499" width="22.33203125" style="11" customWidth="1"/>
    <col min="10500" max="10500" width="16.21875" style="11" bestFit="1" customWidth="1"/>
    <col min="10501" max="10501" width="40.77734375" style="11" customWidth="1"/>
    <col min="10502" max="10502" width="34.77734375" style="11" customWidth="1"/>
    <col min="10503" max="10503" width="16.5546875" style="11" customWidth="1"/>
    <col min="10504" max="10504" width="12.77734375" style="11" customWidth="1"/>
    <col min="10505" max="10505" width="12.5546875" style="11" bestFit="1" customWidth="1"/>
    <col min="10506" max="10506" width="13" style="11" customWidth="1"/>
    <col min="10507" max="10507" width="36.6640625" style="11" customWidth="1"/>
    <col min="10508" max="10508" width="10.88671875" style="11" customWidth="1"/>
    <col min="10509" max="10509" width="33" style="11" customWidth="1"/>
    <col min="10510" max="10752" width="8.44140625" style="11"/>
    <col min="10753" max="10753" width="39.44140625" style="11" customWidth="1"/>
    <col min="10754" max="10754" width="59.88671875" style="11" customWidth="1"/>
    <col min="10755" max="10755" width="22.33203125" style="11" customWidth="1"/>
    <col min="10756" max="10756" width="16.21875" style="11" bestFit="1" customWidth="1"/>
    <col min="10757" max="10757" width="40.77734375" style="11" customWidth="1"/>
    <col min="10758" max="10758" width="34.77734375" style="11" customWidth="1"/>
    <col min="10759" max="10759" width="16.5546875" style="11" customWidth="1"/>
    <col min="10760" max="10760" width="12.77734375" style="11" customWidth="1"/>
    <col min="10761" max="10761" width="12.5546875" style="11" bestFit="1" customWidth="1"/>
    <col min="10762" max="10762" width="13" style="11" customWidth="1"/>
    <col min="10763" max="10763" width="36.6640625" style="11" customWidth="1"/>
    <col min="10764" max="10764" width="10.88671875" style="11" customWidth="1"/>
    <col min="10765" max="10765" width="33" style="11" customWidth="1"/>
    <col min="10766" max="11008" width="8.44140625" style="11"/>
    <col min="11009" max="11009" width="39.44140625" style="11" customWidth="1"/>
    <col min="11010" max="11010" width="59.88671875" style="11" customWidth="1"/>
    <col min="11011" max="11011" width="22.33203125" style="11" customWidth="1"/>
    <col min="11012" max="11012" width="16.21875" style="11" bestFit="1" customWidth="1"/>
    <col min="11013" max="11013" width="40.77734375" style="11" customWidth="1"/>
    <col min="11014" max="11014" width="34.77734375" style="11" customWidth="1"/>
    <col min="11015" max="11015" width="16.5546875" style="11" customWidth="1"/>
    <col min="11016" max="11016" width="12.77734375" style="11" customWidth="1"/>
    <col min="11017" max="11017" width="12.5546875" style="11" bestFit="1" customWidth="1"/>
    <col min="11018" max="11018" width="13" style="11" customWidth="1"/>
    <col min="11019" max="11019" width="36.6640625" style="11" customWidth="1"/>
    <col min="11020" max="11020" width="10.88671875" style="11" customWidth="1"/>
    <col min="11021" max="11021" width="33" style="11" customWidth="1"/>
    <col min="11022" max="11264" width="8.44140625" style="11"/>
    <col min="11265" max="11265" width="39.44140625" style="11" customWidth="1"/>
    <col min="11266" max="11266" width="59.88671875" style="11" customWidth="1"/>
    <col min="11267" max="11267" width="22.33203125" style="11" customWidth="1"/>
    <col min="11268" max="11268" width="16.21875" style="11" bestFit="1" customWidth="1"/>
    <col min="11269" max="11269" width="40.77734375" style="11" customWidth="1"/>
    <col min="11270" max="11270" width="34.77734375" style="11" customWidth="1"/>
    <col min="11271" max="11271" width="16.5546875" style="11" customWidth="1"/>
    <col min="11272" max="11272" width="12.77734375" style="11" customWidth="1"/>
    <col min="11273" max="11273" width="12.5546875" style="11" bestFit="1" customWidth="1"/>
    <col min="11274" max="11274" width="13" style="11" customWidth="1"/>
    <col min="11275" max="11275" width="36.6640625" style="11" customWidth="1"/>
    <col min="11276" max="11276" width="10.88671875" style="11" customWidth="1"/>
    <col min="11277" max="11277" width="33" style="11" customWidth="1"/>
    <col min="11278" max="11520" width="8.44140625" style="11"/>
    <col min="11521" max="11521" width="39.44140625" style="11" customWidth="1"/>
    <col min="11522" max="11522" width="59.88671875" style="11" customWidth="1"/>
    <col min="11523" max="11523" width="22.33203125" style="11" customWidth="1"/>
    <col min="11524" max="11524" width="16.21875" style="11" bestFit="1" customWidth="1"/>
    <col min="11525" max="11525" width="40.77734375" style="11" customWidth="1"/>
    <col min="11526" max="11526" width="34.77734375" style="11" customWidth="1"/>
    <col min="11527" max="11527" width="16.5546875" style="11" customWidth="1"/>
    <col min="11528" max="11528" width="12.77734375" style="11" customWidth="1"/>
    <col min="11529" max="11529" width="12.5546875" style="11" bestFit="1" customWidth="1"/>
    <col min="11530" max="11530" width="13" style="11" customWidth="1"/>
    <col min="11531" max="11531" width="36.6640625" style="11" customWidth="1"/>
    <col min="11532" max="11532" width="10.88671875" style="11" customWidth="1"/>
    <col min="11533" max="11533" width="33" style="11" customWidth="1"/>
    <col min="11534" max="11776" width="8.44140625" style="11"/>
    <col min="11777" max="11777" width="39.44140625" style="11" customWidth="1"/>
    <col min="11778" max="11778" width="59.88671875" style="11" customWidth="1"/>
    <col min="11779" max="11779" width="22.33203125" style="11" customWidth="1"/>
    <col min="11780" max="11780" width="16.21875" style="11" bestFit="1" customWidth="1"/>
    <col min="11781" max="11781" width="40.77734375" style="11" customWidth="1"/>
    <col min="11782" max="11782" width="34.77734375" style="11" customWidth="1"/>
    <col min="11783" max="11783" width="16.5546875" style="11" customWidth="1"/>
    <col min="11784" max="11784" width="12.77734375" style="11" customWidth="1"/>
    <col min="11785" max="11785" width="12.5546875" style="11" bestFit="1" customWidth="1"/>
    <col min="11786" max="11786" width="13" style="11" customWidth="1"/>
    <col min="11787" max="11787" width="36.6640625" style="11" customWidth="1"/>
    <col min="11788" max="11788" width="10.88671875" style="11" customWidth="1"/>
    <col min="11789" max="11789" width="33" style="11" customWidth="1"/>
    <col min="11790" max="12032" width="8.44140625" style="11"/>
    <col min="12033" max="12033" width="39.44140625" style="11" customWidth="1"/>
    <col min="12034" max="12034" width="59.88671875" style="11" customWidth="1"/>
    <col min="12035" max="12035" width="22.33203125" style="11" customWidth="1"/>
    <col min="12036" max="12036" width="16.21875" style="11" bestFit="1" customWidth="1"/>
    <col min="12037" max="12037" width="40.77734375" style="11" customWidth="1"/>
    <col min="12038" max="12038" width="34.77734375" style="11" customWidth="1"/>
    <col min="12039" max="12039" width="16.5546875" style="11" customWidth="1"/>
    <col min="12040" max="12040" width="12.77734375" style="11" customWidth="1"/>
    <col min="12041" max="12041" width="12.5546875" style="11" bestFit="1" customWidth="1"/>
    <col min="12042" max="12042" width="13" style="11" customWidth="1"/>
    <col min="12043" max="12043" width="36.6640625" style="11" customWidth="1"/>
    <col min="12044" max="12044" width="10.88671875" style="11" customWidth="1"/>
    <col min="12045" max="12045" width="33" style="11" customWidth="1"/>
    <col min="12046" max="12288" width="8.44140625" style="11"/>
    <col min="12289" max="12289" width="39.44140625" style="11" customWidth="1"/>
    <col min="12290" max="12290" width="59.88671875" style="11" customWidth="1"/>
    <col min="12291" max="12291" width="22.33203125" style="11" customWidth="1"/>
    <col min="12292" max="12292" width="16.21875" style="11" bestFit="1" customWidth="1"/>
    <col min="12293" max="12293" width="40.77734375" style="11" customWidth="1"/>
    <col min="12294" max="12294" width="34.77734375" style="11" customWidth="1"/>
    <col min="12295" max="12295" width="16.5546875" style="11" customWidth="1"/>
    <col min="12296" max="12296" width="12.77734375" style="11" customWidth="1"/>
    <col min="12297" max="12297" width="12.5546875" style="11" bestFit="1" customWidth="1"/>
    <col min="12298" max="12298" width="13" style="11" customWidth="1"/>
    <col min="12299" max="12299" width="36.6640625" style="11" customWidth="1"/>
    <col min="12300" max="12300" width="10.88671875" style="11" customWidth="1"/>
    <col min="12301" max="12301" width="33" style="11" customWidth="1"/>
    <col min="12302" max="12544" width="8.44140625" style="11"/>
    <col min="12545" max="12545" width="39.44140625" style="11" customWidth="1"/>
    <col min="12546" max="12546" width="59.88671875" style="11" customWidth="1"/>
    <col min="12547" max="12547" width="22.33203125" style="11" customWidth="1"/>
    <col min="12548" max="12548" width="16.21875" style="11" bestFit="1" customWidth="1"/>
    <col min="12549" max="12549" width="40.77734375" style="11" customWidth="1"/>
    <col min="12550" max="12550" width="34.77734375" style="11" customWidth="1"/>
    <col min="12551" max="12551" width="16.5546875" style="11" customWidth="1"/>
    <col min="12552" max="12552" width="12.77734375" style="11" customWidth="1"/>
    <col min="12553" max="12553" width="12.5546875" style="11" bestFit="1" customWidth="1"/>
    <col min="12554" max="12554" width="13" style="11" customWidth="1"/>
    <col min="12555" max="12555" width="36.6640625" style="11" customWidth="1"/>
    <col min="12556" max="12556" width="10.88671875" style="11" customWidth="1"/>
    <col min="12557" max="12557" width="33" style="11" customWidth="1"/>
    <col min="12558" max="12800" width="8.44140625" style="11"/>
    <col min="12801" max="12801" width="39.44140625" style="11" customWidth="1"/>
    <col min="12802" max="12802" width="59.88671875" style="11" customWidth="1"/>
    <col min="12803" max="12803" width="22.33203125" style="11" customWidth="1"/>
    <col min="12804" max="12804" width="16.21875" style="11" bestFit="1" customWidth="1"/>
    <col min="12805" max="12805" width="40.77734375" style="11" customWidth="1"/>
    <col min="12806" max="12806" width="34.77734375" style="11" customWidth="1"/>
    <col min="12807" max="12807" width="16.5546875" style="11" customWidth="1"/>
    <col min="12808" max="12808" width="12.77734375" style="11" customWidth="1"/>
    <col min="12809" max="12809" width="12.5546875" style="11" bestFit="1" customWidth="1"/>
    <col min="12810" max="12810" width="13" style="11" customWidth="1"/>
    <col min="12811" max="12811" width="36.6640625" style="11" customWidth="1"/>
    <col min="12812" max="12812" width="10.88671875" style="11" customWidth="1"/>
    <col min="12813" max="12813" width="33" style="11" customWidth="1"/>
    <col min="12814" max="13056" width="8.44140625" style="11"/>
    <col min="13057" max="13057" width="39.44140625" style="11" customWidth="1"/>
    <col min="13058" max="13058" width="59.88671875" style="11" customWidth="1"/>
    <col min="13059" max="13059" width="22.33203125" style="11" customWidth="1"/>
    <col min="13060" max="13060" width="16.21875" style="11" bestFit="1" customWidth="1"/>
    <col min="13061" max="13061" width="40.77734375" style="11" customWidth="1"/>
    <col min="13062" max="13062" width="34.77734375" style="11" customWidth="1"/>
    <col min="13063" max="13063" width="16.5546875" style="11" customWidth="1"/>
    <col min="13064" max="13064" width="12.77734375" style="11" customWidth="1"/>
    <col min="13065" max="13065" width="12.5546875" style="11" bestFit="1" customWidth="1"/>
    <col min="13066" max="13066" width="13" style="11" customWidth="1"/>
    <col min="13067" max="13067" width="36.6640625" style="11" customWidth="1"/>
    <col min="13068" max="13068" width="10.88671875" style="11" customWidth="1"/>
    <col min="13069" max="13069" width="33" style="11" customWidth="1"/>
    <col min="13070" max="13312" width="8.44140625" style="11"/>
    <col min="13313" max="13313" width="39.44140625" style="11" customWidth="1"/>
    <col min="13314" max="13314" width="59.88671875" style="11" customWidth="1"/>
    <col min="13315" max="13315" width="22.33203125" style="11" customWidth="1"/>
    <col min="13316" max="13316" width="16.21875" style="11" bestFit="1" customWidth="1"/>
    <col min="13317" max="13317" width="40.77734375" style="11" customWidth="1"/>
    <col min="13318" max="13318" width="34.77734375" style="11" customWidth="1"/>
    <col min="13319" max="13319" width="16.5546875" style="11" customWidth="1"/>
    <col min="13320" max="13320" width="12.77734375" style="11" customWidth="1"/>
    <col min="13321" max="13321" width="12.5546875" style="11" bestFit="1" customWidth="1"/>
    <col min="13322" max="13322" width="13" style="11" customWidth="1"/>
    <col min="13323" max="13323" width="36.6640625" style="11" customWidth="1"/>
    <col min="13324" max="13324" width="10.88671875" style="11" customWidth="1"/>
    <col min="13325" max="13325" width="33" style="11" customWidth="1"/>
    <col min="13326" max="13568" width="8.44140625" style="11"/>
    <col min="13569" max="13569" width="39.44140625" style="11" customWidth="1"/>
    <col min="13570" max="13570" width="59.88671875" style="11" customWidth="1"/>
    <col min="13571" max="13571" width="22.33203125" style="11" customWidth="1"/>
    <col min="13572" max="13572" width="16.21875" style="11" bestFit="1" customWidth="1"/>
    <col min="13573" max="13573" width="40.77734375" style="11" customWidth="1"/>
    <col min="13574" max="13574" width="34.77734375" style="11" customWidth="1"/>
    <col min="13575" max="13575" width="16.5546875" style="11" customWidth="1"/>
    <col min="13576" max="13576" width="12.77734375" style="11" customWidth="1"/>
    <col min="13577" max="13577" width="12.5546875" style="11" bestFit="1" customWidth="1"/>
    <col min="13578" max="13578" width="13" style="11" customWidth="1"/>
    <col min="13579" max="13579" width="36.6640625" style="11" customWidth="1"/>
    <col min="13580" max="13580" width="10.88671875" style="11" customWidth="1"/>
    <col min="13581" max="13581" width="33" style="11" customWidth="1"/>
    <col min="13582" max="13824" width="8.44140625" style="11"/>
    <col min="13825" max="13825" width="39.44140625" style="11" customWidth="1"/>
    <col min="13826" max="13826" width="59.88671875" style="11" customWidth="1"/>
    <col min="13827" max="13827" width="22.33203125" style="11" customWidth="1"/>
    <col min="13828" max="13828" width="16.21875" style="11" bestFit="1" customWidth="1"/>
    <col min="13829" max="13829" width="40.77734375" style="11" customWidth="1"/>
    <col min="13830" max="13830" width="34.77734375" style="11" customWidth="1"/>
    <col min="13831" max="13831" width="16.5546875" style="11" customWidth="1"/>
    <col min="13832" max="13832" width="12.77734375" style="11" customWidth="1"/>
    <col min="13833" max="13833" width="12.5546875" style="11" bestFit="1" customWidth="1"/>
    <col min="13834" max="13834" width="13" style="11" customWidth="1"/>
    <col min="13835" max="13835" width="36.6640625" style="11" customWidth="1"/>
    <col min="13836" max="13836" width="10.88671875" style="11" customWidth="1"/>
    <col min="13837" max="13837" width="33" style="11" customWidth="1"/>
    <col min="13838" max="14080" width="8.44140625" style="11"/>
    <col min="14081" max="14081" width="39.44140625" style="11" customWidth="1"/>
    <col min="14082" max="14082" width="59.88671875" style="11" customWidth="1"/>
    <col min="14083" max="14083" width="22.33203125" style="11" customWidth="1"/>
    <col min="14084" max="14084" width="16.21875" style="11" bestFit="1" customWidth="1"/>
    <col min="14085" max="14085" width="40.77734375" style="11" customWidth="1"/>
    <col min="14086" max="14086" width="34.77734375" style="11" customWidth="1"/>
    <col min="14087" max="14087" width="16.5546875" style="11" customWidth="1"/>
    <col min="14088" max="14088" width="12.77734375" style="11" customWidth="1"/>
    <col min="14089" max="14089" width="12.5546875" style="11" bestFit="1" customWidth="1"/>
    <col min="14090" max="14090" width="13" style="11" customWidth="1"/>
    <col min="14091" max="14091" width="36.6640625" style="11" customWidth="1"/>
    <col min="14092" max="14092" width="10.88671875" style="11" customWidth="1"/>
    <col min="14093" max="14093" width="33" style="11" customWidth="1"/>
    <col min="14094" max="14336" width="8.44140625" style="11"/>
    <col min="14337" max="14337" width="39.44140625" style="11" customWidth="1"/>
    <col min="14338" max="14338" width="59.88671875" style="11" customWidth="1"/>
    <col min="14339" max="14339" width="22.33203125" style="11" customWidth="1"/>
    <col min="14340" max="14340" width="16.21875" style="11" bestFit="1" customWidth="1"/>
    <col min="14341" max="14341" width="40.77734375" style="11" customWidth="1"/>
    <col min="14342" max="14342" width="34.77734375" style="11" customWidth="1"/>
    <col min="14343" max="14343" width="16.5546875" style="11" customWidth="1"/>
    <col min="14344" max="14344" width="12.77734375" style="11" customWidth="1"/>
    <col min="14345" max="14345" width="12.5546875" style="11" bestFit="1" customWidth="1"/>
    <col min="14346" max="14346" width="13" style="11" customWidth="1"/>
    <col min="14347" max="14347" width="36.6640625" style="11" customWidth="1"/>
    <col min="14348" max="14348" width="10.88671875" style="11" customWidth="1"/>
    <col min="14349" max="14349" width="33" style="11" customWidth="1"/>
    <col min="14350" max="14592" width="8.44140625" style="11"/>
    <col min="14593" max="14593" width="39.44140625" style="11" customWidth="1"/>
    <col min="14594" max="14594" width="59.88671875" style="11" customWidth="1"/>
    <col min="14595" max="14595" width="22.33203125" style="11" customWidth="1"/>
    <col min="14596" max="14596" width="16.21875" style="11" bestFit="1" customWidth="1"/>
    <col min="14597" max="14597" width="40.77734375" style="11" customWidth="1"/>
    <col min="14598" max="14598" width="34.77734375" style="11" customWidth="1"/>
    <col min="14599" max="14599" width="16.5546875" style="11" customWidth="1"/>
    <col min="14600" max="14600" width="12.77734375" style="11" customWidth="1"/>
    <col min="14601" max="14601" width="12.5546875" style="11" bestFit="1" customWidth="1"/>
    <col min="14602" max="14602" width="13" style="11" customWidth="1"/>
    <col min="14603" max="14603" width="36.6640625" style="11" customWidth="1"/>
    <col min="14604" max="14604" width="10.88671875" style="11" customWidth="1"/>
    <col min="14605" max="14605" width="33" style="11" customWidth="1"/>
    <col min="14606" max="14848" width="8.44140625" style="11"/>
    <col min="14849" max="14849" width="39.44140625" style="11" customWidth="1"/>
    <col min="14850" max="14850" width="59.88671875" style="11" customWidth="1"/>
    <col min="14851" max="14851" width="22.33203125" style="11" customWidth="1"/>
    <col min="14852" max="14852" width="16.21875" style="11" bestFit="1" customWidth="1"/>
    <col min="14853" max="14853" width="40.77734375" style="11" customWidth="1"/>
    <col min="14854" max="14854" width="34.77734375" style="11" customWidth="1"/>
    <col min="14855" max="14855" width="16.5546875" style="11" customWidth="1"/>
    <col min="14856" max="14856" width="12.77734375" style="11" customWidth="1"/>
    <col min="14857" max="14857" width="12.5546875" style="11" bestFit="1" customWidth="1"/>
    <col min="14858" max="14858" width="13" style="11" customWidth="1"/>
    <col min="14859" max="14859" width="36.6640625" style="11" customWidth="1"/>
    <col min="14860" max="14860" width="10.88671875" style="11" customWidth="1"/>
    <col min="14861" max="14861" width="33" style="11" customWidth="1"/>
    <col min="14862" max="15104" width="8.44140625" style="11"/>
    <col min="15105" max="15105" width="39.44140625" style="11" customWidth="1"/>
    <col min="15106" max="15106" width="59.88671875" style="11" customWidth="1"/>
    <col min="15107" max="15107" width="22.33203125" style="11" customWidth="1"/>
    <col min="15108" max="15108" width="16.21875" style="11" bestFit="1" customWidth="1"/>
    <col min="15109" max="15109" width="40.77734375" style="11" customWidth="1"/>
    <col min="15110" max="15110" width="34.77734375" style="11" customWidth="1"/>
    <col min="15111" max="15111" width="16.5546875" style="11" customWidth="1"/>
    <col min="15112" max="15112" width="12.77734375" style="11" customWidth="1"/>
    <col min="15113" max="15113" width="12.5546875" style="11" bestFit="1" customWidth="1"/>
    <col min="15114" max="15114" width="13" style="11" customWidth="1"/>
    <col min="15115" max="15115" width="36.6640625" style="11" customWidth="1"/>
    <col min="15116" max="15116" width="10.88671875" style="11" customWidth="1"/>
    <col min="15117" max="15117" width="33" style="11" customWidth="1"/>
    <col min="15118" max="15360" width="8.44140625" style="11"/>
    <col min="15361" max="15361" width="39.44140625" style="11" customWidth="1"/>
    <col min="15362" max="15362" width="59.88671875" style="11" customWidth="1"/>
    <col min="15363" max="15363" width="22.33203125" style="11" customWidth="1"/>
    <col min="15364" max="15364" width="16.21875" style="11" bestFit="1" customWidth="1"/>
    <col min="15365" max="15365" width="40.77734375" style="11" customWidth="1"/>
    <col min="15366" max="15366" width="34.77734375" style="11" customWidth="1"/>
    <col min="15367" max="15367" width="16.5546875" style="11" customWidth="1"/>
    <col min="15368" max="15368" width="12.77734375" style="11" customWidth="1"/>
    <col min="15369" max="15369" width="12.5546875" style="11" bestFit="1" customWidth="1"/>
    <col min="15370" max="15370" width="13" style="11" customWidth="1"/>
    <col min="15371" max="15371" width="36.6640625" style="11" customWidth="1"/>
    <col min="15372" max="15372" width="10.88671875" style="11" customWidth="1"/>
    <col min="15373" max="15373" width="33" style="11" customWidth="1"/>
    <col min="15374" max="15616" width="8.44140625" style="11"/>
    <col min="15617" max="15617" width="39.44140625" style="11" customWidth="1"/>
    <col min="15618" max="15618" width="59.88671875" style="11" customWidth="1"/>
    <col min="15619" max="15619" width="22.33203125" style="11" customWidth="1"/>
    <col min="15620" max="15620" width="16.21875" style="11" bestFit="1" customWidth="1"/>
    <col min="15621" max="15621" width="40.77734375" style="11" customWidth="1"/>
    <col min="15622" max="15622" width="34.77734375" style="11" customWidth="1"/>
    <col min="15623" max="15623" width="16.5546875" style="11" customWidth="1"/>
    <col min="15624" max="15624" width="12.77734375" style="11" customWidth="1"/>
    <col min="15625" max="15625" width="12.5546875" style="11" bestFit="1" customWidth="1"/>
    <col min="15626" max="15626" width="13" style="11" customWidth="1"/>
    <col min="15627" max="15627" width="36.6640625" style="11" customWidth="1"/>
    <col min="15628" max="15628" width="10.88671875" style="11" customWidth="1"/>
    <col min="15629" max="15629" width="33" style="11" customWidth="1"/>
    <col min="15630" max="15872" width="8.44140625" style="11"/>
    <col min="15873" max="15873" width="39.44140625" style="11" customWidth="1"/>
    <col min="15874" max="15874" width="59.88671875" style="11" customWidth="1"/>
    <col min="15875" max="15875" width="22.33203125" style="11" customWidth="1"/>
    <col min="15876" max="15876" width="16.21875" style="11" bestFit="1" customWidth="1"/>
    <col min="15877" max="15877" width="40.77734375" style="11" customWidth="1"/>
    <col min="15878" max="15878" width="34.77734375" style="11" customWidth="1"/>
    <col min="15879" max="15879" width="16.5546875" style="11" customWidth="1"/>
    <col min="15880" max="15880" width="12.77734375" style="11" customWidth="1"/>
    <col min="15881" max="15881" width="12.5546875" style="11" bestFit="1" customWidth="1"/>
    <col min="15882" max="15882" width="13" style="11" customWidth="1"/>
    <col min="15883" max="15883" width="36.6640625" style="11" customWidth="1"/>
    <col min="15884" max="15884" width="10.88671875" style="11" customWidth="1"/>
    <col min="15885" max="15885" width="33" style="11" customWidth="1"/>
    <col min="15886" max="16128" width="8.44140625" style="11"/>
    <col min="16129" max="16129" width="39.44140625" style="11" customWidth="1"/>
    <col min="16130" max="16130" width="59.88671875" style="11" customWidth="1"/>
    <col min="16131" max="16131" width="22.33203125" style="11" customWidth="1"/>
    <col min="16132" max="16132" width="16.21875" style="11" bestFit="1" customWidth="1"/>
    <col min="16133" max="16133" width="40.77734375" style="11" customWidth="1"/>
    <col min="16134" max="16134" width="34.77734375" style="11" customWidth="1"/>
    <col min="16135" max="16135" width="16.5546875" style="11" customWidth="1"/>
    <col min="16136" max="16136" width="12.77734375" style="11" customWidth="1"/>
    <col min="16137" max="16137" width="12.5546875" style="11" bestFit="1" customWidth="1"/>
    <col min="16138" max="16138" width="13" style="11" customWidth="1"/>
    <col min="16139" max="16139" width="36.6640625" style="11" customWidth="1"/>
    <col min="16140" max="16140" width="10.88671875" style="11" customWidth="1"/>
    <col min="16141" max="16141" width="33" style="11" customWidth="1"/>
    <col min="16142" max="16384" width="8.44140625" style="11"/>
  </cols>
  <sheetData>
    <row r="2" spans="2:9" x14ac:dyDescent="0.2">
      <c r="B2" s="28" t="s">
        <v>0</v>
      </c>
    </row>
    <row r="3" spans="2:9" x14ac:dyDescent="0.2">
      <c r="B3" s="28"/>
    </row>
    <row r="4" spans="2:9" x14ac:dyDescent="0.2">
      <c r="B4" s="28" t="s">
        <v>1</v>
      </c>
    </row>
    <row r="5" spans="2:9" x14ac:dyDescent="0.2">
      <c r="B5" s="29" t="s">
        <v>2</v>
      </c>
      <c r="C5" s="30" t="s">
        <v>3</v>
      </c>
      <c r="F5" s="56" t="s">
        <v>4</v>
      </c>
      <c r="G5" s="57"/>
      <c r="H5" s="57"/>
      <c r="I5" s="58"/>
    </row>
    <row r="6" spans="2:9" x14ac:dyDescent="0.2">
      <c r="B6" s="29" t="s">
        <v>5</v>
      </c>
      <c r="C6" s="8" t="s">
        <v>6</v>
      </c>
      <c r="F6" s="59"/>
      <c r="G6" s="60"/>
      <c r="H6" s="60"/>
      <c r="I6" s="61"/>
    </row>
    <row r="7" spans="2:9" x14ac:dyDescent="0.2">
      <c r="B7" s="29" t="s">
        <v>7</v>
      </c>
      <c r="C7" s="31">
        <v>8841927</v>
      </c>
      <c r="F7" s="59"/>
      <c r="G7" s="60"/>
      <c r="H7" s="60"/>
      <c r="I7" s="61"/>
    </row>
    <row r="8" spans="2:9" x14ac:dyDescent="0.2">
      <c r="B8" s="29" t="s">
        <v>8</v>
      </c>
      <c r="C8" s="32" t="s">
        <v>9</v>
      </c>
      <c r="F8" s="59"/>
      <c r="G8" s="60"/>
      <c r="H8" s="60"/>
      <c r="I8" s="61"/>
    </row>
    <row r="9" spans="2:9" ht="117" customHeight="1" x14ac:dyDescent="0.2">
      <c r="B9" s="33" t="s">
        <v>10</v>
      </c>
      <c r="C9" s="34" t="s">
        <v>91</v>
      </c>
      <c r="F9" s="62"/>
      <c r="G9" s="63"/>
      <c r="H9" s="63"/>
      <c r="I9" s="64"/>
    </row>
    <row r="10" spans="2:9" ht="52.5" customHeight="1" x14ac:dyDescent="0.2">
      <c r="B10" s="33" t="s">
        <v>11</v>
      </c>
      <c r="C10" s="35" t="s">
        <v>12</v>
      </c>
    </row>
    <row r="11" spans="2:9" ht="25.5" x14ac:dyDescent="0.2">
      <c r="B11" s="33" t="s">
        <v>13</v>
      </c>
      <c r="C11" s="36" t="s">
        <v>14</v>
      </c>
      <c r="F11" s="56" t="s">
        <v>15</v>
      </c>
      <c r="G11" s="57"/>
      <c r="H11" s="57"/>
      <c r="I11" s="58"/>
    </row>
    <row r="12" spans="2:9" ht="25.5" x14ac:dyDescent="0.2">
      <c r="B12" s="33" t="s">
        <v>16</v>
      </c>
      <c r="C12" s="37">
        <v>2453748325</v>
      </c>
      <c r="F12" s="59"/>
      <c r="G12" s="60"/>
      <c r="H12" s="60"/>
      <c r="I12" s="61"/>
    </row>
    <row r="13" spans="2:9" ht="38.25" x14ac:dyDescent="0.2">
      <c r="B13" s="33" t="s">
        <v>17</v>
      </c>
      <c r="C13" s="37">
        <f>1160000*10</f>
        <v>11600000</v>
      </c>
      <c r="F13" s="59"/>
      <c r="G13" s="60"/>
      <c r="H13" s="60"/>
      <c r="I13" s="61"/>
    </row>
    <row r="14" spans="2:9" ht="38.25" x14ac:dyDescent="0.2">
      <c r="B14" s="33" t="s">
        <v>18</v>
      </c>
      <c r="C14" s="37">
        <f>1160000*10</f>
        <v>11600000</v>
      </c>
      <c r="F14" s="59"/>
      <c r="G14" s="60"/>
      <c r="H14" s="60"/>
      <c r="I14" s="61"/>
    </row>
    <row r="15" spans="2:9" ht="38.25" x14ac:dyDescent="0.2">
      <c r="B15" s="33" t="s">
        <v>19</v>
      </c>
      <c r="C15" s="38">
        <v>44939</v>
      </c>
      <c r="F15" s="62"/>
      <c r="G15" s="63"/>
      <c r="H15" s="63"/>
      <c r="I15" s="64"/>
    </row>
    <row r="16" spans="2:9" x14ac:dyDescent="0.2">
      <c r="B16" s="39"/>
      <c r="C16" s="3"/>
      <c r="F16" s="40"/>
      <c r="G16" s="40"/>
      <c r="H16" s="40"/>
      <c r="I16" s="40"/>
    </row>
    <row r="17" spans="2:12" x14ac:dyDescent="0.2">
      <c r="B17" s="4" t="s">
        <v>20</v>
      </c>
      <c r="C17" s="66" t="s">
        <v>21</v>
      </c>
      <c r="D17" s="66"/>
    </row>
    <row r="18" spans="2:12" x14ac:dyDescent="0.2">
      <c r="B18" s="41">
        <v>1</v>
      </c>
      <c r="D18" s="41">
        <v>1</v>
      </c>
    </row>
    <row r="20" spans="2:12" x14ac:dyDescent="0.2">
      <c r="B20" s="28" t="s">
        <v>22</v>
      </c>
    </row>
    <row r="21" spans="2:12" ht="63" customHeight="1" x14ac:dyDescent="0.2">
      <c r="B21" s="51" t="s">
        <v>23</v>
      </c>
      <c r="C21" s="51" t="s">
        <v>24</v>
      </c>
      <c r="D21" s="51" t="s">
        <v>25</v>
      </c>
      <c r="E21" s="51" t="s">
        <v>26</v>
      </c>
      <c r="F21" s="51" t="s">
        <v>27</v>
      </c>
      <c r="G21" s="51" t="s">
        <v>28</v>
      </c>
      <c r="H21" s="51" t="s">
        <v>29</v>
      </c>
      <c r="I21" s="51" t="s">
        <v>30</v>
      </c>
      <c r="J21" s="51" t="s">
        <v>31</v>
      </c>
      <c r="K21" s="51" t="s">
        <v>32</v>
      </c>
      <c r="L21" s="51" t="s">
        <v>33</v>
      </c>
    </row>
    <row r="22" spans="2:12" ht="25.5" x14ac:dyDescent="0.2">
      <c r="B22" s="5">
        <v>82101801</v>
      </c>
      <c r="C22" s="6" t="s">
        <v>34</v>
      </c>
      <c r="D22" s="7" t="s">
        <v>65</v>
      </c>
      <c r="E22" s="8" t="s">
        <v>49</v>
      </c>
      <c r="F22" s="8" t="s">
        <v>52</v>
      </c>
      <c r="G22" s="8" t="s">
        <v>37</v>
      </c>
      <c r="H22" s="42">
        <v>188585600</v>
      </c>
      <c r="I22" s="9">
        <f>+H22</f>
        <v>188585600</v>
      </c>
      <c r="J22" s="8" t="s">
        <v>38</v>
      </c>
      <c r="K22" s="8" t="s">
        <v>38</v>
      </c>
      <c r="L22" s="8" t="s">
        <v>71</v>
      </c>
    </row>
    <row r="23" spans="2:12" ht="25.5" x14ac:dyDescent="0.2">
      <c r="B23" s="5">
        <v>82101802</v>
      </c>
      <c r="C23" s="6" t="s">
        <v>60</v>
      </c>
      <c r="D23" s="7" t="s">
        <v>35</v>
      </c>
      <c r="E23" s="8" t="s">
        <v>90</v>
      </c>
      <c r="F23" s="8" t="s">
        <v>52</v>
      </c>
      <c r="G23" s="8" t="s">
        <v>37</v>
      </c>
      <c r="H23" s="43">
        <f>91414400-80438390</f>
        <v>10976010</v>
      </c>
      <c r="I23" s="9">
        <f t="shared" ref="I23" si="0">+H23</f>
        <v>10976010</v>
      </c>
      <c r="J23" s="8" t="s">
        <v>38</v>
      </c>
      <c r="K23" s="8" t="s">
        <v>38</v>
      </c>
      <c r="L23" s="8" t="s">
        <v>71</v>
      </c>
    </row>
    <row r="24" spans="2:12" ht="25.5" x14ac:dyDescent="0.2">
      <c r="B24" s="5">
        <v>82101802</v>
      </c>
      <c r="C24" s="6" t="s">
        <v>60</v>
      </c>
      <c r="D24" s="7" t="s">
        <v>35</v>
      </c>
      <c r="E24" s="8" t="s">
        <v>89</v>
      </c>
      <c r="F24" s="8" t="s">
        <v>66</v>
      </c>
      <c r="G24" s="8" t="s">
        <v>37</v>
      </c>
      <c r="H24" s="43">
        <f>91414400-H23</f>
        <v>80438390</v>
      </c>
      <c r="I24" s="9">
        <f t="shared" ref="I24:I50" si="1">+H24</f>
        <v>80438390</v>
      </c>
      <c r="J24" s="8" t="s">
        <v>38</v>
      </c>
      <c r="K24" s="8" t="s">
        <v>38</v>
      </c>
      <c r="L24" s="8" t="s">
        <v>71</v>
      </c>
    </row>
    <row r="25" spans="2:12" ht="25.5" x14ac:dyDescent="0.2">
      <c r="B25" s="5">
        <v>82101801</v>
      </c>
      <c r="C25" s="6" t="s">
        <v>34</v>
      </c>
      <c r="D25" s="7" t="s">
        <v>35</v>
      </c>
      <c r="E25" s="8" t="s">
        <v>49</v>
      </c>
      <c r="F25" s="8" t="s">
        <v>52</v>
      </c>
      <c r="G25" s="8" t="s">
        <v>37</v>
      </c>
      <c r="H25" s="44">
        <v>465000000</v>
      </c>
      <c r="I25" s="9">
        <f>+H25</f>
        <v>465000000</v>
      </c>
      <c r="J25" s="8" t="s">
        <v>38</v>
      </c>
      <c r="K25" s="8" t="s">
        <v>38</v>
      </c>
      <c r="L25" s="8" t="s">
        <v>71</v>
      </c>
    </row>
    <row r="26" spans="2:12" x14ac:dyDescent="0.2">
      <c r="B26" s="5">
        <v>76111501</v>
      </c>
      <c r="C26" s="6" t="s">
        <v>67</v>
      </c>
      <c r="D26" s="7" t="s">
        <v>35</v>
      </c>
      <c r="E26" s="8" t="s">
        <v>63</v>
      </c>
      <c r="F26" s="8" t="s">
        <v>52</v>
      </c>
      <c r="G26" s="8" t="s">
        <v>37</v>
      </c>
      <c r="H26" s="44">
        <v>5690367</v>
      </c>
      <c r="I26" s="9">
        <f>+H26</f>
        <v>5690367</v>
      </c>
      <c r="J26" s="8" t="s">
        <v>38</v>
      </c>
      <c r="K26" s="8" t="s">
        <v>38</v>
      </c>
      <c r="L26" s="8" t="s">
        <v>71</v>
      </c>
    </row>
    <row r="27" spans="2:12" ht="25.5" x14ac:dyDescent="0.2">
      <c r="B27" s="5">
        <v>76111501</v>
      </c>
      <c r="C27" s="6" t="s">
        <v>40</v>
      </c>
      <c r="D27" s="7" t="s">
        <v>35</v>
      </c>
      <c r="E27" s="8" t="s">
        <v>68</v>
      </c>
      <c r="F27" s="8" t="s">
        <v>66</v>
      </c>
      <c r="G27" s="8" t="s">
        <v>37</v>
      </c>
      <c r="H27" s="44">
        <f>21913764-H26</f>
        <v>16223397</v>
      </c>
      <c r="I27" s="9">
        <f>+H27</f>
        <v>16223397</v>
      </c>
      <c r="J27" s="8" t="s">
        <v>38</v>
      </c>
      <c r="K27" s="8" t="s">
        <v>38</v>
      </c>
      <c r="L27" s="8" t="s">
        <v>71</v>
      </c>
    </row>
    <row r="28" spans="2:12" x14ac:dyDescent="0.2">
      <c r="B28" s="5">
        <v>47132102</v>
      </c>
      <c r="C28" s="6" t="s">
        <v>53</v>
      </c>
      <c r="D28" s="7" t="s">
        <v>35</v>
      </c>
      <c r="E28" s="8" t="s">
        <v>63</v>
      </c>
      <c r="F28" s="8" t="s">
        <v>52</v>
      </c>
      <c r="G28" s="8" t="s">
        <v>37</v>
      </c>
      <c r="H28" s="1">
        <v>1300918</v>
      </c>
      <c r="I28" s="9">
        <f t="shared" ref="I28" si="2">+H28</f>
        <v>1300918</v>
      </c>
      <c r="J28" s="8" t="s">
        <v>38</v>
      </c>
      <c r="K28" s="8" t="s">
        <v>38</v>
      </c>
      <c r="L28" s="8" t="s">
        <v>71</v>
      </c>
    </row>
    <row r="29" spans="2:12" x14ac:dyDescent="0.2">
      <c r="B29" s="5">
        <v>47132102</v>
      </c>
      <c r="C29" s="6" t="s">
        <v>53</v>
      </c>
      <c r="D29" s="7" t="s">
        <v>35</v>
      </c>
      <c r="E29" s="8" t="s">
        <v>49</v>
      </c>
      <c r="F29" s="8" t="s">
        <v>52</v>
      </c>
      <c r="G29" s="8" t="s">
        <v>37</v>
      </c>
      <c r="H29" s="1">
        <f>5298284-1300918</f>
        <v>3997366</v>
      </c>
      <c r="I29" s="9">
        <f>+H29</f>
        <v>3997366</v>
      </c>
      <c r="J29" s="8" t="s">
        <v>38</v>
      </c>
      <c r="K29" s="8" t="s">
        <v>38</v>
      </c>
      <c r="L29" s="8" t="s">
        <v>71</v>
      </c>
    </row>
    <row r="30" spans="2:12" x14ac:dyDescent="0.2">
      <c r="B30" s="5">
        <v>81112103</v>
      </c>
      <c r="C30" s="6" t="s">
        <v>76</v>
      </c>
      <c r="D30" s="7" t="s">
        <v>35</v>
      </c>
      <c r="E30" s="8" t="s">
        <v>49</v>
      </c>
      <c r="F30" s="8" t="s">
        <v>52</v>
      </c>
      <c r="G30" s="8" t="s">
        <v>37</v>
      </c>
      <c r="H30" s="1">
        <f>6453637+3937402+473000</f>
        <v>10864039</v>
      </c>
      <c r="I30" s="9">
        <f t="shared" si="1"/>
        <v>10864039</v>
      </c>
      <c r="J30" s="8" t="s">
        <v>38</v>
      </c>
      <c r="K30" s="8" t="s">
        <v>38</v>
      </c>
      <c r="L30" s="8" t="s">
        <v>71</v>
      </c>
    </row>
    <row r="31" spans="2:12" ht="25.5" x14ac:dyDescent="0.2">
      <c r="B31" s="5">
        <v>83121701</v>
      </c>
      <c r="C31" s="10" t="s">
        <v>69</v>
      </c>
      <c r="D31" s="7" t="s">
        <v>35</v>
      </c>
      <c r="E31" s="8" t="s">
        <v>49</v>
      </c>
      <c r="F31" s="8" t="s">
        <v>64</v>
      </c>
      <c r="G31" s="8" t="s">
        <v>39</v>
      </c>
      <c r="H31" s="1">
        <v>142753613</v>
      </c>
      <c r="I31" s="9">
        <f>+H31</f>
        <v>142753613</v>
      </c>
      <c r="J31" s="8" t="s">
        <v>38</v>
      </c>
      <c r="K31" s="8" t="s">
        <v>38</v>
      </c>
      <c r="L31" s="8" t="s">
        <v>71</v>
      </c>
    </row>
    <row r="32" spans="2:12" x14ac:dyDescent="0.2">
      <c r="B32" s="5">
        <v>90101501</v>
      </c>
      <c r="C32" s="6" t="s">
        <v>41</v>
      </c>
      <c r="D32" s="7" t="s">
        <v>35</v>
      </c>
      <c r="E32" s="8" t="s">
        <v>70</v>
      </c>
      <c r="F32" s="8" t="s">
        <v>52</v>
      </c>
      <c r="G32" s="8" t="s">
        <v>39</v>
      </c>
      <c r="H32" s="45">
        <v>5611375</v>
      </c>
      <c r="I32" s="9">
        <f t="shared" si="1"/>
        <v>5611375</v>
      </c>
      <c r="J32" s="8" t="s">
        <v>38</v>
      </c>
      <c r="K32" s="8" t="s">
        <v>38</v>
      </c>
      <c r="L32" s="8" t="s">
        <v>71</v>
      </c>
    </row>
    <row r="33" spans="2:12" x14ac:dyDescent="0.2">
      <c r="B33" s="5">
        <v>78181507</v>
      </c>
      <c r="C33" s="6" t="s">
        <v>54</v>
      </c>
      <c r="D33" s="7" t="s">
        <v>35</v>
      </c>
      <c r="E33" s="8" t="s">
        <v>49</v>
      </c>
      <c r="F33" s="8" t="s">
        <v>52</v>
      </c>
      <c r="G33" s="8" t="s">
        <v>37</v>
      </c>
      <c r="H33" s="45">
        <f>1800997+1270000</f>
        <v>3070997</v>
      </c>
      <c r="I33" s="9">
        <f t="shared" si="1"/>
        <v>3070997</v>
      </c>
      <c r="J33" s="8" t="s">
        <v>38</v>
      </c>
      <c r="K33" s="8" t="s">
        <v>38</v>
      </c>
      <c r="L33" s="8" t="s">
        <v>71</v>
      </c>
    </row>
    <row r="34" spans="2:12" ht="14.25" customHeight="1" x14ac:dyDescent="0.2">
      <c r="B34" s="5">
        <v>80161500</v>
      </c>
      <c r="C34" s="8" t="s">
        <v>57</v>
      </c>
      <c r="D34" s="7" t="s">
        <v>35</v>
      </c>
      <c r="E34" s="8" t="s">
        <v>49</v>
      </c>
      <c r="F34" s="8" t="s">
        <v>52</v>
      </c>
      <c r="G34" s="8" t="s">
        <v>37</v>
      </c>
      <c r="H34" s="1">
        <v>6720000</v>
      </c>
      <c r="I34" s="9">
        <f t="shared" si="1"/>
        <v>6720000</v>
      </c>
      <c r="J34" s="8" t="s">
        <v>38</v>
      </c>
      <c r="K34" s="8" t="s">
        <v>38</v>
      </c>
      <c r="L34" s="8" t="s">
        <v>71</v>
      </c>
    </row>
    <row r="35" spans="2:12" x14ac:dyDescent="0.2">
      <c r="B35" s="5">
        <v>15101506</v>
      </c>
      <c r="C35" s="6" t="s">
        <v>42</v>
      </c>
      <c r="D35" s="7" t="s">
        <v>35</v>
      </c>
      <c r="E35" s="8" t="s">
        <v>49</v>
      </c>
      <c r="F35" s="8" t="s">
        <v>52</v>
      </c>
      <c r="G35" s="8" t="s">
        <v>37</v>
      </c>
      <c r="H35" s="1">
        <v>6944000</v>
      </c>
      <c r="I35" s="9">
        <f t="shared" si="1"/>
        <v>6944000</v>
      </c>
      <c r="J35" s="8" t="s">
        <v>38</v>
      </c>
      <c r="K35" s="8" t="s">
        <v>38</v>
      </c>
      <c r="L35" s="8" t="s">
        <v>71</v>
      </c>
    </row>
    <row r="36" spans="2:12" ht="13.5" thickBot="1" x14ac:dyDescent="0.25">
      <c r="B36" s="5">
        <v>43232801</v>
      </c>
      <c r="C36" s="8" t="s">
        <v>45</v>
      </c>
      <c r="D36" s="7" t="s">
        <v>35</v>
      </c>
      <c r="E36" s="8" t="s">
        <v>49</v>
      </c>
      <c r="F36" s="8" t="s">
        <v>52</v>
      </c>
      <c r="G36" s="12" t="s">
        <v>37</v>
      </c>
      <c r="H36" s="1">
        <v>1139450</v>
      </c>
      <c r="I36" s="13">
        <f>+H36</f>
        <v>1139450</v>
      </c>
      <c r="J36" s="8" t="s">
        <v>38</v>
      </c>
      <c r="K36" s="8" t="s">
        <v>38</v>
      </c>
      <c r="L36" s="8" t="s">
        <v>71</v>
      </c>
    </row>
    <row r="37" spans="2:12" ht="25.5" x14ac:dyDescent="0.2">
      <c r="B37" s="5">
        <v>81111812</v>
      </c>
      <c r="C37" s="6" t="s">
        <v>72</v>
      </c>
      <c r="D37" s="7" t="s">
        <v>35</v>
      </c>
      <c r="E37" s="8" t="s">
        <v>49</v>
      </c>
      <c r="F37" s="8" t="s">
        <v>52</v>
      </c>
      <c r="G37" s="8" t="s">
        <v>37</v>
      </c>
      <c r="H37" s="1">
        <v>4175710</v>
      </c>
      <c r="I37" s="9">
        <f t="shared" si="1"/>
        <v>4175710</v>
      </c>
      <c r="J37" s="8" t="s">
        <v>38</v>
      </c>
      <c r="K37" s="8" t="s">
        <v>38</v>
      </c>
      <c r="L37" s="8" t="s">
        <v>71</v>
      </c>
    </row>
    <row r="38" spans="2:12" ht="18.75" customHeight="1" x14ac:dyDescent="0.2">
      <c r="B38" s="14">
        <v>84131607</v>
      </c>
      <c r="C38" s="6" t="s">
        <v>81</v>
      </c>
      <c r="D38" s="7" t="s">
        <v>35</v>
      </c>
      <c r="E38" s="8" t="s">
        <v>49</v>
      </c>
      <c r="F38" s="8" t="s">
        <v>61</v>
      </c>
      <c r="G38" s="8" t="s">
        <v>37</v>
      </c>
      <c r="H38" s="1">
        <v>46884030</v>
      </c>
      <c r="I38" s="9">
        <f t="shared" si="1"/>
        <v>46884030</v>
      </c>
      <c r="J38" s="8" t="s">
        <v>38</v>
      </c>
      <c r="K38" s="8" t="s">
        <v>38</v>
      </c>
      <c r="L38" s="8" t="s">
        <v>71</v>
      </c>
    </row>
    <row r="39" spans="2:12" x14ac:dyDescent="0.2">
      <c r="B39" s="5">
        <v>81101703</v>
      </c>
      <c r="C39" s="6" t="s">
        <v>62</v>
      </c>
      <c r="D39" s="7" t="s">
        <v>35</v>
      </c>
      <c r="E39" s="8" t="s">
        <v>49</v>
      </c>
      <c r="F39" s="8" t="s">
        <v>52</v>
      </c>
      <c r="G39" s="8" t="s">
        <v>37</v>
      </c>
      <c r="H39" s="1">
        <v>7757165</v>
      </c>
      <c r="I39" s="9">
        <f t="shared" si="1"/>
        <v>7757165</v>
      </c>
      <c r="J39" s="8" t="s">
        <v>38</v>
      </c>
      <c r="K39" s="8" t="s">
        <v>38</v>
      </c>
      <c r="L39" s="8" t="s">
        <v>71</v>
      </c>
    </row>
    <row r="40" spans="2:12" x14ac:dyDescent="0.2">
      <c r="B40" s="5">
        <v>81141504</v>
      </c>
      <c r="C40" s="6" t="s">
        <v>73</v>
      </c>
      <c r="D40" s="7" t="s">
        <v>35</v>
      </c>
      <c r="E40" s="8" t="s">
        <v>49</v>
      </c>
      <c r="F40" s="8" t="s">
        <v>52</v>
      </c>
      <c r="G40" s="8" t="s">
        <v>37</v>
      </c>
      <c r="H40" s="1">
        <v>7439375</v>
      </c>
      <c r="I40" s="9">
        <f t="shared" ref="I40" si="3">+H40</f>
        <v>7439375</v>
      </c>
      <c r="J40" s="8" t="s">
        <v>38</v>
      </c>
      <c r="K40" s="8" t="s">
        <v>38</v>
      </c>
      <c r="L40" s="8" t="s">
        <v>71</v>
      </c>
    </row>
    <row r="41" spans="2:12" ht="25.5" x14ac:dyDescent="0.2">
      <c r="B41" s="5">
        <v>81141504</v>
      </c>
      <c r="C41" s="6" t="s">
        <v>55</v>
      </c>
      <c r="D41" s="7" t="s">
        <v>35</v>
      </c>
      <c r="E41" s="8" t="s">
        <v>49</v>
      </c>
      <c r="F41" s="8" t="s">
        <v>52</v>
      </c>
      <c r="G41" s="8" t="s">
        <v>37</v>
      </c>
      <c r="H41" s="1">
        <v>13690230</v>
      </c>
      <c r="I41" s="9">
        <f t="shared" si="1"/>
        <v>13690230</v>
      </c>
      <c r="J41" s="8" t="s">
        <v>38</v>
      </c>
      <c r="K41" s="8" t="s">
        <v>38</v>
      </c>
      <c r="L41" s="8" t="s">
        <v>71</v>
      </c>
    </row>
    <row r="42" spans="2:12" x14ac:dyDescent="0.2">
      <c r="B42" s="5">
        <v>91111703</v>
      </c>
      <c r="C42" s="6" t="s">
        <v>43</v>
      </c>
      <c r="D42" s="7" t="s">
        <v>35</v>
      </c>
      <c r="E42" s="8" t="s">
        <v>49</v>
      </c>
      <c r="F42" s="8" t="s">
        <v>52</v>
      </c>
      <c r="G42" s="8" t="s">
        <v>37</v>
      </c>
      <c r="H42" s="1">
        <v>875226</v>
      </c>
      <c r="I42" s="9">
        <f t="shared" si="1"/>
        <v>875226</v>
      </c>
      <c r="J42" s="8" t="s">
        <v>38</v>
      </c>
      <c r="K42" s="8" t="s">
        <v>38</v>
      </c>
      <c r="L42" s="8" t="s">
        <v>71</v>
      </c>
    </row>
    <row r="43" spans="2:12" x14ac:dyDescent="0.2">
      <c r="B43" s="5">
        <v>43231503</v>
      </c>
      <c r="C43" s="2" t="s">
        <v>50</v>
      </c>
      <c r="D43" s="7" t="s">
        <v>35</v>
      </c>
      <c r="E43" s="8" t="s">
        <v>49</v>
      </c>
      <c r="F43" s="8" t="s">
        <v>52</v>
      </c>
      <c r="G43" s="8" t="s">
        <v>37</v>
      </c>
      <c r="H43" s="1">
        <v>14300000</v>
      </c>
      <c r="I43" s="9">
        <f t="shared" si="1"/>
        <v>14300000</v>
      </c>
      <c r="J43" s="8" t="s">
        <v>38</v>
      </c>
      <c r="K43" s="8" t="s">
        <v>38</v>
      </c>
      <c r="L43" s="8" t="s">
        <v>71</v>
      </c>
    </row>
    <row r="44" spans="2:12" ht="25.5" x14ac:dyDescent="0.2">
      <c r="B44" s="5">
        <v>82121509</v>
      </c>
      <c r="C44" s="6" t="s">
        <v>59</v>
      </c>
      <c r="D44" s="7" t="s">
        <v>35</v>
      </c>
      <c r="E44" s="8" t="s">
        <v>49</v>
      </c>
      <c r="F44" s="8" t="s">
        <v>58</v>
      </c>
      <c r="G44" s="8" t="s">
        <v>37</v>
      </c>
      <c r="H44" s="1">
        <v>1264743443</v>
      </c>
      <c r="I44" s="9">
        <f t="shared" si="1"/>
        <v>1264743443</v>
      </c>
      <c r="J44" s="8" t="s">
        <v>38</v>
      </c>
      <c r="K44" s="8" t="s">
        <v>38</v>
      </c>
      <c r="L44" s="8" t="s">
        <v>71</v>
      </c>
    </row>
    <row r="45" spans="2:12" x14ac:dyDescent="0.2">
      <c r="B45" s="15">
        <v>81111504</v>
      </c>
      <c r="C45" s="8" t="s">
        <v>51</v>
      </c>
      <c r="D45" s="7" t="s">
        <v>35</v>
      </c>
      <c r="E45" s="8" t="s">
        <v>49</v>
      </c>
      <c r="F45" s="8" t="s">
        <v>52</v>
      </c>
      <c r="G45" s="8" t="s">
        <v>37</v>
      </c>
      <c r="H45" s="1">
        <v>45659737</v>
      </c>
      <c r="I45" s="9">
        <f t="shared" si="1"/>
        <v>45659737</v>
      </c>
      <c r="J45" s="8" t="s">
        <v>38</v>
      </c>
      <c r="K45" s="8" t="s">
        <v>38</v>
      </c>
      <c r="L45" s="8" t="s">
        <v>71</v>
      </c>
    </row>
    <row r="46" spans="2:12" x14ac:dyDescent="0.2">
      <c r="B46" s="5">
        <v>78102201</v>
      </c>
      <c r="C46" s="6" t="s">
        <v>44</v>
      </c>
      <c r="D46" s="7" t="s">
        <v>35</v>
      </c>
      <c r="E46" s="8" t="s">
        <v>49</v>
      </c>
      <c r="F46" s="8" t="s">
        <v>52</v>
      </c>
      <c r="G46" s="8" t="s">
        <v>37</v>
      </c>
      <c r="H46" s="45">
        <v>2226400</v>
      </c>
      <c r="I46" s="9">
        <f t="shared" si="1"/>
        <v>2226400</v>
      </c>
      <c r="J46" s="8" t="s">
        <v>38</v>
      </c>
      <c r="K46" s="8" t="s">
        <v>38</v>
      </c>
      <c r="L46" s="8" t="s">
        <v>71</v>
      </c>
    </row>
    <row r="47" spans="2:12" x14ac:dyDescent="0.2">
      <c r="B47" s="5">
        <v>55101504</v>
      </c>
      <c r="C47" s="6" t="s">
        <v>56</v>
      </c>
      <c r="D47" s="7" t="s">
        <v>35</v>
      </c>
      <c r="E47" s="8" t="s">
        <v>49</v>
      </c>
      <c r="F47" s="8" t="s">
        <v>52</v>
      </c>
      <c r="G47" s="8" t="s">
        <v>37</v>
      </c>
      <c r="H47" s="45">
        <v>1884191</v>
      </c>
      <c r="I47" s="13">
        <f t="shared" si="1"/>
        <v>1884191</v>
      </c>
      <c r="J47" s="8" t="s">
        <v>38</v>
      </c>
      <c r="K47" s="8" t="s">
        <v>38</v>
      </c>
      <c r="L47" s="8" t="s">
        <v>71</v>
      </c>
    </row>
    <row r="48" spans="2:12" s="46" customFormat="1" x14ac:dyDescent="0.2">
      <c r="B48" s="16">
        <v>80111614</v>
      </c>
      <c r="C48" s="17" t="s">
        <v>74</v>
      </c>
      <c r="D48" s="18" t="s">
        <v>35</v>
      </c>
      <c r="E48" s="19" t="s">
        <v>49</v>
      </c>
      <c r="F48" s="19" t="s">
        <v>66</v>
      </c>
      <c r="G48" s="19" t="s">
        <v>37</v>
      </c>
      <c r="H48" s="47">
        <v>18000000</v>
      </c>
      <c r="I48" s="20">
        <f t="shared" si="1"/>
        <v>18000000</v>
      </c>
      <c r="J48" s="8" t="s">
        <v>38</v>
      </c>
      <c r="K48" s="8" t="s">
        <v>38</v>
      </c>
      <c r="L48" s="8" t="s">
        <v>71</v>
      </c>
    </row>
    <row r="49" spans="1:12" s="46" customFormat="1" ht="25.5" x14ac:dyDescent="0.2">
      <c r="B49" s="5">
        <v>80111614</v>
      </c>
      <c r="C49" s="6" t="s">
        <v>75</v>
      </c>
      <c r="D49" s="7" t="s">
        <v>35</v>
      </c>
      <c r="E49" s="8" t="s">
        <v>49</v>
      </c>
      <c r="F49" s="8" t="s">
        <v>66</v>
      </c>
      <c r="G49" s="8" t="s">
        <v>37</v>
      </c>
      <c r="H49" s="27">
        <v>16569000</v>
      </c>
      <c r="I49" s="9">
        <f t="shared" ref="I49" si="4">+H49</f>
        <v>16569000</v>
      </c>
      <c r="J49" s="8" t="s">
        <v>38</v>
      </c>
      <c r="K49" s="8" t="s">
        <v>38</v>
      </c>
      <c r="L49" s="8" t="s">
        <v>71</v>
      </c>
    </row>
    <row r="50" spans="1:12" ht="25.5" x14ac:dyDescent="0.2">
      <c r="B50" s="5">
        <v>81112208</v>
      </c>
      <c r="C50" s="21" t="s">
        <v>78</v>
      </c>
      <c r="D50" s="7" t="s">
        <v>35</v>
      </c>
      <c r="E50" s="8" t="s">
        <v>49</v>
      </c>
      <c r="F50" s="8" t="s">
        <v>36</v>
      </c>
      <c r="G50" s="8" t="s">
        <v>37</v>
      </c>
      <c r="H50" s="27">
        <v>606334</v>
      </c>
      <c r="I50" s="9">
        <f t="shared" si="1"/>
        <v>606334</v>
      </c>
      <c r="J50" s="8" t="s">
        <v>38</v>
      </c>
      <c r="K50" s="8" t="s">
        <v>38</v>
      </c>
      <c r="L50" s="8" t="s">
        <v>71</v>
      </c>
    </row>
    <row r="51" spans="1:12" ht="25.5" x14ac:dyDescent="0.2">
      <c r="B51" s="5">
        <v>81112208</v>
      </c>
      <c r="C51" s="8" t="s">
        <v>82</v>
      </c>
      <c r="D51" s="7" t="s">
        <v>35</v>
      </c>
      <c r="E51" s="8" t="s">
        <v>49</v>
      </c>
      <c r="F51" s="8" t="s">
        <v>36</v>
      </c>
      <c r="G51" s="8" t="s">
        <v>37</v>
      </c>
      <c r="H51" s="27">
        <v>893725</v>
      </c>
      <c r="I51" s="9">
        <f t="shared" ref="I51:I59" si="5">+H51</f>
        <v>893725</v>
      </c>
      <c r="J51" s="8" t="s">
        <v>38</v>
      </c>
      <c r="K51" s="8" t="s">
        <v>38</v>
      </c>
      <c r="L51" s="8" t="s">
        <v>71</v>
      </c>
    </row>
    <row r="52" spans="1:12" s="22" customFormat="1" ht="25.5" x14ac:dyDescent="0.2">
      <c r="B52" s="55">
        <v>14111532</v>
      </c>
      <c r="C52" s="8" t="s">
        <v>88</v>
      </c>
      <c r="D52" s="7" t="s">
        <v>35</v>
      </c>
      <c r="E52" s="8" t="s">
        <v>49</v>
      </c>
      <c r="F52" s="8" t="s">
        <v>36</v>
      </c>
      <c r="G52" s="8" t="s">
        <v>37</v>
      </c>
      <c r="H52" s="27">
        <v>1800000</v>
      </c>
      <c r="I52" s="9">
        <f t="shared" si="5"/>
        <v>1800000</v>
      </c>
      <c r="J52" s="8" t="s">
        <v>38</v>
      </c>
      <c r="K52" s="8" t="s">
        <v>38</v>
      </c>
      <c r="L52" s="8" t="s">
        <v>83</v>
      </c>
    </row>
    <row r="53" spans="1:12" x14ac:dyDescent="0.2">
      <c r="B53" s="5">
        <v>44121904</v>
      </c>
      <c r="C53" s="6" t="s">
        <v>86</v>
      </c>
      <c r="D53" s="7" t="s">
        <v>65</v>
      </c>
      <c r="E53" s="8" t="s">
        <v>49</v>
      </c>
      <c r="F53" s="8" t="s">
        <v>36</v>
      </c>
      <c r="G53" s="8" t="s">
        <v>37</v>
      </c>
      <c r="H53" s="27">
        <v>790393</v>
      </c>
      <c r="I53" s="9">
        <f t="shared" si="5"/>
        <v>790393</v>
      </c>
      <c r="J53" s="8"/>
      <c r="K53" s="8"/>
      <c r="L53" s="8"/>
    </row>
    <row r="54" spans="1:12" x14ac:dyDescent="0.2">
      <c r="B54" s="5">
        <v>82121701</v>
      </c>
      <c r="C54" s="6" t="s">
        <v>84</v>
      </c>
      <c r="D54" s="7" t="s">
        <v>85</v>
      </c>
      <c r="E54" s="8" t="s">
        <v>49</v>
      </c>
      <c r="F54" s="8" t="s">
        <v>36</v>
      </c>
      <c r="G54" s="8" t="s">
        <v>37</v>
      </c>
      <c r="H54" s="27">
        <v>600000</v>
      </c>
      <c r="I54" s="9">
        <f t="shared" si="5"/>
        <v>600000</v>
      </c>
      <c r="J54" s="8"/>
      <c r="K54" s="8"/>
      <c r="L54" s="8"/>
    </row>
    <row r="55" spans="1:12" s="26" customFormat="1" ht="38.25" x14ac:dyDescent="0.2">
      <c r="B55" s="14">
        <v>13101601</v>
      </c>
      <c r="C55" s="21" t="s">
        <v>87</v>
      </c>
      <c r="D55" s="24" t="s">
        <v>65</v>
      </c>
      <c r="E55" s="21" t="s">
        <v>49</v>
      </c>
      <c r="F55" s="21" t="s">
        <v>36</v>
      </c>
      <c r="G55" s="21" t="s">
        <v>37</v>
      </c>
      <c r="H55" s="27">
        <v>1344000</v>
      </c>
      <c r="I55" s="25">
        <f t="shared" si="5"/>
        <v>1344000</v>
      </c>
      <c r="J55" s="21" t="s">
        <v>38</v>
      </c>
      <c r="K55" s="21" t="s">
        <v>38</v>
      </c>
      <c r="L55" s="21" t="s">
        <v>71</v>
      </c>
    </row>
    <row r="56" spans="1:12" ht="25.5" x14ac:dyDescent="0.2">
      <c r="B56" s="55">
        <v>56111506</v>
      </c>
      <c r="C56" s="8" t="s">
        <v>79</v>
      </c>
      <c r="D56" s="7" t="s">
        <v>65</v>
      </c>
      <c r="E56" s="8" t="s">
        <v>49</v>
      </c>
      <c r="F56" s="8" t="s">
        <v>36</v>
      </c>
      <c r="G56" s="8" t="s">
        <v>37</v>
      </c>
      <c r="H56" s="27">
        <v>3826320</v>
      </c>
      <c r="I56" s="9">
        <f t="shared" si="5"/>
        <v>3826320</v>
      </c>
      <c r="J56" s="8" t="s">
        <v>38</v>
      </c>
      <c r="K56" s="8" t="s">
        <v>38</v>
      </c>
      <c r="L56" s="8" t="s">
        <v>71</v>
      </c>
    </row>
    <row r="57" spans="1:12" s="22" customFormat="1" ht="25.5" x14ac:dyDescent="0.2">
      <c r="B57" s="55">
        <v>80101504</v>
      </c>
      <c r="C57" s="8" t="s">
        <v>77</v>
      </c>
      <c r="D57" s="7" t="s">
        <v>65</v>
      </c>
      <c r="E57" s="8" t="s">
        <v>49</v>
      </c>
      <c r="F57" s="8" t="s">
        <v>36</v>
      </c>
      <c r="G57" s="8" t="s">
        <v>37</v>
      </c>
      <c r="H57" s="27">
        <v>23296000</v>
      </c>
      <c r="I57" s="9">
        <f t="shared" si="5"/>
        <v>23296000</v>
      </c>
      <c r="J57" s="8" t="s">
        <v>38</v>
      </c>
      <c r="K57" s="8" t="s">
        <v>38</v>
      </c>
      <c r="L57" s="8" t="s">
        <v>71</v>
      </c>
    </row>
    <row r="58" spans="1:12" ht="25.5" x14ac:dyDescent="0.2">
      <c r="B58" s="55">
        <v>80101604</v>
      </c>
      <c r="C58" s="8" t="s">
        <v>92</v>
      </c>
      <c r="D58" s="7" t="s">
        <v>65</v>
      </c>
      <c r="E58" s="8" t="s">
        <v>49</v>
      </c>
      <c r="F58" s="8" t="s">
        <v>36</v>
      </c>
      <c r="G58" s="8" t="s">
        <v>37</v>
      </c>
      <c r="H58" s="27">
        <v>20501524</v>
      </c>
      <c r="I58" s="9">
        <f t="shared" si="5"/>
        <v>20501524</v>
      </c>
      <c r="J58" s="8" t="s">
        <v>38</v>
      </c>
      <c r="K58" s="8" t="s">
        <v>38</v>
      </c>
      <c r="L58" s="8" t="s">
        <v>71</v>
      </c>
    </row>
    <row r="59" spans="1:12" s="22" customFormat="1" ht="25.5" x14ac:dyDescent="0.2">
      <c r="B59" s="55">
        <v>56111506</v>
      </c>
      <c r="C59" s="8" t="s">
        <v>80</v>
      </c>
      <c r="D59" s="7" t="s">
        <v>35</v>
      </c>
      <c r="E59" s="8" t="s">
        <v>49</v>
      </c>
      <c r="F59" s="8" t="s">
        <v>36</v>
      </c>
      <c r="G59" s="8" t="s">
        <v>37</v>
      </c>
      <c r="H59" s="27">
        <v>7840000</v>
      </c>
      <c r="I59" s="9">
        <f t="shared" si="5"/>
        <v>7840000</v>
      </c>
      <c r="J59" s="8" t="s">
        <v>38</v>
      </c>
      <c r="K59" s="8" t="s">
        <v>38</v>
      </c>
      <c r="L59" s="8" t="s">
        <v>71</v>
      </c>
    </row>
    <row r="60" spans="1:12" x14ac:dyDescent="0.2">
      <c r="B60" s="29"/>
      <c r="C60" s="29"/>
      <c r="D60" s="29"/>
      <c r="E60" s="29"/>
      <c r="F60" s="29"/>
      <c r="G60" s="8"/>
      <c r="H60" s="1">
        <f>SUM(H22:H59)</f>
        <v>2455018325</v>
      </c>
      <c r="I60" s="1"/>
      <c r="J60" s="8"/>
      <c r="K60" s="8"/>
      <c r="L60" s="8"/>
    </row>
    <row r="61" spans="1:12" x14ac:dyDescent="0.2">
      <c r="B61" s="65" t="s">
        <v>46</v>
      </c>
      <c r="C61" s="65"/>
      <c r="D61" s="29"/>
      <c r="E61" s="23"/>
      <c r="H61" s="48"/>
    </row>
    <row r="62" spans="1:12" ht="12.75" customHeight="1" x14ac:dyDescent="0.2">
      <c r="B62" s="51" t="s">
        <v>24</v>
      </c>
      <c r="C62" s="51" t="s">
        <v>47</v>
      </c>
      <c r="D62" s="54" t="s">
        <v>33</v>
      </c>
      <c r="E62" s="53"/>
      <c r="F62" s="53"/>
    </row>
    <row r="63" spans="1:12" ht="27.75" customHeight="1" x14ac:dyDescent="0.2">
      <c r="A63" s="49" t="s">
        <v>48</v>
      </c>
      <c r="B63" s="52"/>
      <c r="C63" s="52"/>
      <c r="D63" s="52"/>
      <c r="E63" s="22"/>
      <c r="F63" s="22"/>
    </row>
    <row r="65" spans="2:2" x14ac:dyDescent="0.2">
      <c r="B65" s="50"/>
    </row>
    <row r="66" spans="2:2" x14ac:dyDescent="0.2">
      <c r="B66" s="50"/>
    </row>
  </sheetData>
  <mergeCells count="4">
    <mergeCell ref="F5:I9"/>
    <mergeCell ref="F11:I15"/>
    <mergeCell ref="B61:C61"/>
    <mergeCell ref="C17:D17"/>
  </mergeCells>
  <dataValidations count="5">
    <dataValidation type="list" allowBlank="1" showInputMessage="1" showErrorMessage="1" sqref="WVM983064:WVM983100 F65560:F65596 JA65560:JA65596 SW65560:SW65596 ACS65560:ACS65596 AMO65560:AMO65596 AWK65560:AWK65596 BGG65560:BGG65596 BQC65560:BQC65596 BZY65560:BZY65596 CJU65560:CJU65596 CTQ65560:CTQ65596 DDM65560:DDM65596 DNI65560:DNI65596 DXE65560:DXE65596 EHA65560:EHA65596 EQW65560:EQW65596 FAS65560:FAS65596 FKO65560:FKO65596 FUK65560:FUK65596 GEG65560:GEG65596 GOC65560:GOC65596 GXY65560:GXY65596 HHU65560:HHU65596 HRQ65560:HRQ65596 IBM65560:IBM65596 ILI65560:ILI65596 IVE65560:IVE65596 JFA65560:JFA65596 JOW65560:JOW65596 JYS65560:JYS65596 KIO65560:KIO65596 KSK65560:KSK65596 LCG65560:LCG65596 LMC65560:LMC65596 LVY65560:LVY65596 MFU65560:MFU65596 MPQ65560:MPQ65596 MZM65560:MZM65596 NJI65560:NJI65596 NTE65560:NTE65596 ODA65560:ODA65596 OMW65560:OMW65596 OWS65560:OWS65596 PGO65560:PGO65596 PQK65560:PQK65596 QAG65560:QAG65596 QKC65560:QKC65596 QTY65560:QTY65596 RDU65560:RDU65596 RNQ65560:RNQ65596 RXM65560:RXM65596 SHI65560:SHI65596 SRE65560:SRE65596 TBA65560:TBA65596 TKW65560:TKW65596 TUS65560:TUS65596 UEO65560:UEO65596 UOK65560:UOK65596 UYG65560:UYG65596 VIC65560:VIC65596 VRY65560:VRY65596 WBU65560:WBU65596 WLQ65560:WLQ65596 WVM65560:WVM65596 F131096:F131132 JA131096:JA131132 SW131096:SW131132 ACS131096:ACS131132 AMO131096:AMO131132 AWK131096:AWK131132 BGG131096:BGG131132 BQC131096:BQC131132 BZY131096:BZY131132 CJU131096:CJU131132 CTQ131096:CTQ131132 DDM131096:DDM131132 DNI131096:DNI131132 DXE131096:DXE131132 EHA131096:EHA131132 EQW131096:EQW131132 FAS131096:FAS131132 FKO131096:FKO131132 FUK131096:FUK131132 GEG131096:GEG131132 GOC131096:GOC131132 GXY131096:GXY131132 HHU131096:HHU131132 HRQ131096:HRQ131132 IBM131096:IBM131132 ILI131096:ILI131132 IVE131096:IVE131132 JFA131096:JFA131132 JOW131096:JOW131132 JYS131096:JYS131132 KIO131096:KIO131132 KSK131096:KSK131132 LCG131096:LCG131132 LMC131096:LMC131132 LVY131096:LVY131132 MFU131096:MFU131132 MPQ131096:MPQ131132 MZM131096:MZM131132 NJI131096:NJI131132 NTE131096:NTE131132 ODA131096:ODA131132 OMW131096:OMW131132 OWS131096:OWS131132 PGO131096:PGO131132 PQK131096:PQK131132 QAG131096:QAG131132 QKC131096:QKC131132 QTY131096:QTY131132 RDU131096:RDU131132 RNQ131096:RNQ131132 RXM131096:RXM131132 SHI131096:SHI131132 SRE131096:SRE131132 TBA131096:TBA131132 TKW131096:TKW131132 TUS131096:TUS131132 UEO131096:UEO131132 UOK131096:UOK131132 UYG131096:UYG131132 VIC131096:VIC131132 VRY131096:VRY131132 WBU131096:WBU131132 WLQ131096:WLQ131132 WVM131096:WVM131132 F196632:F196668 JA196632:JA196668 SW196632:SW196668 ACS196632:ACS196668 AMO196632:AMO196668 AWK196632:AWK196668 BGG196632:BGG196668 BQC196632:BQC196668 BZY196632:BZY196668 CJU196632:CJU196668 CTQ196632:CTQ196668 DDM196632:DDM196668 DNI196632:DNI196668 DXE196632:DXE196668 EHA196632:EHA196668 EQW196632:EQW196668 FAS196632:FAS196668 FKO196632:FKO196668 FUK196632:FUK196668 GEG196632:GEG196668 GOC196632:GOC196668 GXY196632:GXY196668 HHU196632:HHU196668 HRQ196632:HRQ196668 IBM196632:IBM196668 ILI196632:ILI196668 IVE196632:IVE196668 JFA196632:JFA196668 JOW196632:JOW196668 JYS196632:JYS196668 KIO196632:KIO196668 KSK196632:KSK196668 LCG196632:LCG196668 LMC196632:LMC196668 LVY196632:LVY196668 MFU196632:MFU196668 MPQ196632:MPQ196668 MZM196632:MZM196668 NJI196632:NJI196668 NTE196632:NTE196668 ODA196632:ODA196668 OMW196632:OMW196668 OWS196632:OWS196668 PGO196632:PGO196668 PQK196632:PQK196668 QAG196632:QAG196668 QKC196632:QKC196668 QTY196632:QTY196668 RDU196632:RDU196668 RNQ196632:RNQ196668 RXM196632:RXM196668 SHI196632:SHI196668 SRE196632:SRE196668 TBA196632:TBA196668 TKW196632:TKW196668 TUS196632:TUS196668 UEO196632:UEO196668 UOK196632:UOK196668 UYG196632:UYG196668 VIC196632:VIC196668 VRY196632:VRY196668 WBU196632:WBU196668 WLQ196632:WLQ196668 WVM196632:WVM196668 F262168:F262204 JA262168:JA262204 SW262168:SW262204 ACS262168:ACS262204 AMO262168:AMO262204 AWK262168:AWK262204 BGG262168:BGG262204 BQC262168:BQC262204 BZY262168:BZY262204 CJU262168:CJU262204 CTQ262168:CTQ262204 DDM262168:DDM262204 DNI262168:DNI262204 DXE262168:DXE262204 EHA262168:EHA262204 EQW262168:EQW262204 FAS262168:FAS262204 FKO262168:FKO262204 FUK262168:FUK262204 GEG262168:GEG262204 GOC262168:GOC262204 GXY262168:GXY262204 HHU262168:HHU262204 HRQ262168:HRQ262204 IBM262168:IBM262204 ILI262168:ILI262204 IVE262168:IVE262204 JFA262168:JFA262204 JOW262168:JOW262204 JYS262168:JYS262204 KIO262168:KIO262204 KSK262168:KSK262204 LCG262168:LCG262204 LMC262168:LMC262204 LVY262168:LVY262204 MFU262168:MFU262204 MPQ262168:MPQ262204 MZM262168:MZM262204 NJI262168:NJI262204 NTE262168:NTE262204 ODA262168:ODA262204 OMW262168:OMW262204 OWS262168:OWS262204 PGO262168:PGO262204 PQK262168:PQK262204 QAG262168:QAG262204 QKC262168:QKC262204 QTY262168:QTY262204 RDU262168:RDU262204 RNQ262168:RNQ262204 RXM262168:RXM262204 SHI262168:SHI262204 SRE262168:SRE262204 TBA262168:TBA262204 TKW262168:TKW262204 TUS262168:TUS262204 UEO262168:UEO262204 UOK262168:UOK262204 UYG262168:UYG262204 VIC262168:VIC262204 VRY262168:VRY262204 WBU262168:WBU262204 WLQ262168:WLQ262204 WVM262168:WVM262204 F327704:F327740 JA327704:JA327740 SW327704:SW327740 ACS327704:ACS327740 AMO327704:AMO327740 AWK327704:AWK327740 BGG327704:BGG327740 BQC327704:BQC327740 BZY327704:BZY327740 CJU327704:CJU327740 CTQ327704:CTQ327740 DDM327704:DDM327740 DNI327704:DNI327740 DXE327704:DXE327740 EHA327704:EHA327740 EQW327704:EQW327740 FAS327704:FAS327740 FKO327704:FKO327740 FUK327704:FUK327740 GEG327704:GEG327740 GOC327704:GOC327740 GXY327704:GXY327740 HHU327704:HHU327740 HRQ327704:HRQ327740 IBM327704:IBM327740 ILI327704:ILI327740 IVE327704:IVE327740 JFA327704:JFA327740 JOW327704:JOW327740 JYS327704:JYS327740 KIO327704:KIO327740 KSK327704:KSK327740 LCG327704:LCG327740 LMC327704:LMC327740 LVY327704:LVY327740 MFU327704:MFU327740 MPQ327704:MPQ327740 MZM327704:MZM327740 NJI327704:NJI327740 NTE327704:NTE327740 ODA327704:ODA327740 OMW327704:OMW327740 OWS327704:OWS327740 PGO327704:PGO327740 PQK327704:PQK327740 QAG327704:QAG327740 QKC327704:QKC327740 QTY327704:QTY327740 RDU327704:RDU327740 RNQ327704:RNQ327740 RXM327704:RXM327740 SHI327704:SHI327740 SRE327704:SRE327740 TBA327704:TBA327740 TKW327704:TKW327740 TUS327704:TUS327740 UEO327704:UEO327740 UOK327704:UOK327740 UYG327704:UYG327740 VIC327704:VIC327740 VRY327704:VRY327740 WBU327704:WBU327740 WLQ327704:WLQ327740 WVM327704:WVM327740 F393240:F393276 JA393240:JA393276 SW393240:SW393276 ACS393240:ACS393276 AMO393240:AMO393276 AWK393240:AWK393276 BGG393240:BGG393276 BQC393240:BQC393276 BZY393240:BZY393276 CJU393240:CJU393276 CTQ393240:CTQ393276 DDM393240:DDM393276 DNI393240:DNI393276 DXE393240:DXE393276 EHA393240:EHA393276 EQW393240:EQW393276 FAS393240:FAS393276 FKO393240:FKO393276 FUK393240:FUK393276 GEG393240:GEG393276 GOC393240:GOC393276 GXY393240:GXY393276 HHU393240:HHU393276 HRQ393240:HRQ393276 IBM393240:IBM393276 ILI393240:ILI393276 IVE393240:IVE393276 JFA393240:JFA393276 JOW393240:JOW393276 JYS393240:JYS393276 KIO393240:KIO393276 KSK393240:KSK393276 LCG393240:LCG393276 LMC393240:LMC393276 LVY393240:LVY393276 MFU393240:MFU393276 MPQ393240:MPQ393276 MZM393240:MZM393276 NJI393240:NJI393276 NTE393240:NTE393276 ODA393240:ODA393276 OMW393240:OMW393276 OWS393240:OWS393276 PGO393240:PGO393276 PQK393240:PQK393276 QAG393240:QAG393276 QKC393240:QKC393276 QTY393240:QTY393276 RDU393240:RDU393276 RNQ393240:RNQ393276 RXM393240:RXM393276 SHI393240:SHI393276 SRE393240:SRE393276 TBA393240:TBA393276 TKW393240:TKW393276 TUS393240:TUS393276 UEO393240:UEO393276 UOK393240:UOK393276 UYG393240:UYG393276 VIC393240:VIC393276 VRY393240:VRY393276 WBU393240:WBU393276 WLQ393240:WLQ393276 WVM393240:WVM393276 F458776:F458812 JA458776:JA458812 SW458776:SW458812 ACS458776:ACS458812 AMO458776:AMO458812 AWK458776:AWK458812 BGG458776:BGG458812 BQC458776:BQC458812 BZY458776:BZY458812 CJU458776:CJU458812 CTQ458776:CTQ458812 DDM458776:DDM458812 DNI458776:DNI458812 DXE458776:DXE458812 EHA458776:EHA458812 EQW458776:EQW458812 FAS458776:FAS458812 FKO458776:FKO458812 FUK458776:FUK458812 GEG458776:GEG458812 GOC458776:GOC458812 GXY458776:GXY458812 HHU458776:HHU458812 HRQ458776:HRQ458812 IBM458776:IBM458812 ILI458776:ILI458812 IVE458776:IVE458812 JFA458776:JFA458812 JOW458776:JOW458812 JYS458776:JYS458812 KIO458776:KIO458812 KSK458776:KSK458812 LCG458776:LCG458812 LMC458776:LMC458812 LVY458776:LVY458812 MFU458776:MFU458812 MPQ458776:MPQ458812 MZM458776:MZM458812 NJI458776:NJI458812 NTE458776:NTE458812 ODA458776:ODA458812 OMW458776:OMW458812 OWS458776:OWS458812 PGO458776:PGO458812 PQK458776:PQK458812 QAG458776:QAG458812 QKC458776:QKC458812 QTY458776:QTY458812 RDU458776:RDU458812 RNQ458776:RNQ458812 RXM458776:RXM458812 SHI458776:SHI458812 SRE458776:SRE458812 TBA458776:TBA458812 TKW458776:TKW458812 TUS458776:TUS458812 UEO458776:UEO458812 UOK458776:UOK458812 UYG458776:UYG458812 VIC458776:VIC458812 VRY458776:VRY458812 WBU458776:WBU458812 WLQ458776:WLQ458812 WVM458776:WVM458812 F524312:F524348 JA524312:JA524348 SW524312:SW524348 ACS524312:ACS524348 AMO524312:AMO524348 AWK524312:AWK524348 BGG524312:BGG524348 BQC524312:BQC524348 BZY524312:BZY524348 CJU524312:CJU524348 CTQ524312:CTQ524348 DDM524312:DDM524348 DNI524312:DNI524348 DXE524312:DXE524348 EHA524312:EHA524348 EQW524312:EQW524348 FAS524312:FAS524348 FKO524312:FKO524348 FUK524312:FUK524348 GEG524312:GEG524348 GOC524312:GOC524348 GXY524312:GXY524348 HHU524312:HHU524348 HRQ524312:HRQ524348 IBM524312:IBM524348 ILI524312:ILI524348 IVE524312:IVE524348 JFA524312:JFA524348 JOW524312:JOW524348 JYS524312:JYS524348 KIO524312:KIO524348 KSK524312:KSK524348 LCG524312:LCG524348 LMC524312:LMC524348 LVY524312:LVY524348 MFU524312:MFU524348 MPQ524312:MPQ524348 MZM524312:MZM524348 NJI524312:NJI524348 NTE524312:NTE524348 ODA524312:ODA524348 OMW524312:OMW524348 OWS524312:OWS524348 PGO524312:PGO524348 PQK524312:PQK524348 QAG524312:QAG524348 QKC524312:QKC524348 QTY524312:QTY524348 RDU524312:RDU524348 RNQ524312:RNQ524348 RXM524312:RXM524348 SHI524312:SHI524348 SRE524312:SRE524348 TBA524312:TBA524348 TKW524312:TKW524348 TUS524312:TUS524348 UEO524312:UEO524348 UOK524312:UOK524348 UYG524312:UYG524348 VIC524312:VIC524348 VRY524312:VRY524348 WBU524312:WBU524348 WLQ524312:WLQ524348 WVM524312:WVM524348 F589848:F589884 JA589848:JA589884 SW589848:SW589884 ACS589848:ACS589884 AMO589848:AMO589884 AWK589848:AWK589884 BGG589848:BGG589884 BQC589848:BQC589884 BZY589848:BZY589884 CJU589848:CJU589884 CTQ589848:CTQ589884 DDM589848:DDM589884 DNI589848:DNI589884 DXE589848:DXE589884 EHA589848:EHA589884 EQW589848:EQW589884 FAS589848:FAS589884 FKO589848:FKO589884 FUK589848:FUK589884 GEG589848:GEG589884 GOC589848:GOC589884 GXY589848:GXY589884 HHU589848:HHU589884 HRQ589848:HRQ589884 IBM589848:IBM589884 ILI589848:ILI589884 IVE589848:IVE589884 JFA589848:JFA589884 JOW589848:JOW589884 JYS589848:JYS589884 KIO589848:KIO589884 KSK589848:KSK589884 LCG589848:LCG589884 LMC589848:LMC589884 LVY589848:LVY589884 MFU589848:MFU589884 MPQ589848:MPQ589884 MZM589848:MZM589884 NJI589848:NJI589884 NTE589848:NTE589884 ODA589848:ODA589884 OMW589848:OMW589884 OWS589848:OWS589884 PGO589848:PGO589884 PQK589848:PQK589884 QAG589848:QAG589884 QKC589848:QKC589884 QTY589848:QTY589884 RDU589848:RDU589884 RNQ589848:RNQ589884 RXM589848:RXM589884 SHI589848:SHI589884 SRE589848:SRE589884 TBA589848:TBA589884 TKW589848:TKW589884 TUS589848:TUS589884 UEO589848:UEO589884 UOK589848:UOK589884 UYG589848:UYG589884 VIC589848:VIC589884 VRY589848:VRY589884 WBU589848:WBU589884 WLQ589848:WLQ589884 WVM589848:WVM589884 F655384:F655420 JA655384:JA655420 SW655384:SW655420 ACS655384:ACS655420 AMO655384:AMO655420 AWK655384:AWK655420 BGG655384:BGG655420 BQC655384:BQC655420 BZY655384:BZY655420 CJU655384:CJU655420 CTQ655384:CTQ655420 DDM655384:DDM655420 DNI655384:DNI655420 DXE655384:DXE655420 EHA655384:EHA655420 EQW655384:EQW655420 FAS655384:FAS655420 FKO655384:FKO655420 FUK655384:FUK655420 GEG655384:GEG655420 GOC655384:GOC655420 GXY655384:GXY655420 HHU655384:HHU655420 HRQ655384:HRQ655420 IBM655384:IBM655420 ILI655384:ILI655420 IVE655384:IVE655420 JFA655384:JFA655420 JOW655384:JOW655420 JYS655384:JYS655420 KIO655384:KIO655420 KSK655384:KSK655420 LCG655384:LCG655420 LMC655384:LMC655420 LVY655384:LVY655420 MFU655384:MFU655420 MPQ655384:MPQ655420 MZM655384:MZM655420 NJI655384:NJI655420 NTE655384:NTE655420 ODA655384:ODA655420 OMW655384:OMW655420 OWS655384:OWS655420 PGO655384:PGO655420 PQK655384:PQK655420 QAG655384:QAG655420 QKC655384:QKC655420 QTY655384:QTY655420 RDU655384:RDU655420 RNQ655384:RNQ655420 RXM655384:RXM655420 SHI655384:SHI655420 SRE655384:SRE655420 TBA655384:TBA655420 TKW655384:TKW655420 TUS655384:TUS655420 UEO655384:UEO655420 UOK655384:UOK655420 UYG655384:UYG655420 VIC655384:VIC655420 VRY655384:VRY655420 WBU655384:WBU655420 WLQ655384:WLQ655420 WVM655384:WVM655420 F720920:F720956 JA720920:JA720956 SW720920:SW720956 ACS720920:ACS720956 AMO720920:AMO720956 AWK720920:AWK720956 BGG720920:BGG720956 BQC720920:BQC720956 BZY720920:BZY720956 CJU720920:CJU720956 CTQ720920:CTQ720956 DDM720920:DDM720956 DNI720920:DNI720956 DXE720920:DXE720956 EHA720920:EHA720956 EQW720920:EQW720956 FAS720920:FAS720956 FKO720920:FKO720956 FUK720920:FUK720956 GEG720920:GEG720956 GOC720920:GOC720956 GXY720920:GXY720956 HHU720920:HHU720956 HRQ720920:HRQ720956 IBM720920:IBM720956 ILI720920:ILI720956 IVE720920:IVE720956 JFA720920:JFA720956 JOW720920:JOW720956 JYS720920:JYS720956 KIO720920:KIO720956 KSK720920:KSK720956 LCG720920:LCG720956 LMC720920:LMC720956 LVY720920:LVY720956 MFU720920:MFU720956 MPQ720920:MPQ720956 MZM720920:MZM720956 NJI720920:NJI720956 NTE720920:NTE720956 ODA720920:ODA720956 OMW720920:OMW720956 OWS720920:OWS720956 PGO720920:PGO720956 PQK720920:PQK720956 QAG720920:QAG720956 QKC720920:QKC720956 QTY720920:QTY720956 RDU720920:RDU720956 RNQ720920:RNQ720956 RXM720920:RXM720956 SHI720920:SHI720956 SRE720920:SRE720956 TBA720920:TBA720956 TKW720920:TKW720956 TUS720920:TUS720956 UEO720920:UEO720956 UOK720920:UOK720956 UYG720920:UYG720956 VIC720920:VIC720956 VRY720920:VRY720956 WBU720920:WBU720956 WLQ720920:WLQ720956 WVM720920:WVM720956 F786456:F786492 JA786456:JA786492 SW786456:SW786492 ACS786456:ACS786492 AMO786456:AMO786492 AWK786456:AWK786492 BGG786456:BGG786492 BQC786456:BQC786492 BZY786456:BZY786492 CJU786456:CJU786492 CTQ786456:CTQ786492 DDM786456:DDM786492 DNI786456:DNI786492 DXE786456:DXE786492 EHA786456:EHA786492 EQW786456:EQW786492 FAS786456:FAS786492 FKO786456:FKO786492 FUK786456:FUK786492 GEG786456:GEG786492 GOC786456:GOC786492 GXY786456:GXY786492 HHU786456:HHU786492 HRQ786456:HRQ786492 IBM786456:IBM786492 ILI786456:ILI786492 IVE786456:IVE786492 JFA786456:JFA786492 JOW786456:JOW786492 JYS786456:JYS786492 KIO786456:KIO786492 KSK786456:KSK786492 LCG786456:LCG786492 LMC786456:LMC786492 LVY786456:LVY786492 MFU786456:MFU786492 MPQ786456:MPQ786492 MZM786456:MZM786492 NJI786456:NJI786492 NTE786456:NTE786492 ODA786456:ODA786492 OMW786456:OMW786492 OWS786456:OWS786492 PGO786456:PGO786492 PQK786456:PQK786492 QAG786456:QAG786492 QKC786456:QKC786492 QTY786456:QTY786492 RDU786456:RDU786492 RNQ786456:RNQ786492 RXM786456:RXM786492 SHI786456:SHI786492 SRE786456:SRE786492 TBA786456:TBA786492 TKW786456:TKW786492 TUS786456:TUS786492 UEO786456:UEO786492 UOK786456:UOK786492 UYG786456:UYG786492 VIC786456:VIC786492 VRY786456:VRY786492 WBU786456:WBU786492 WLQ786456:WLQ786492 WVM786456:WVM786492 F851992:F852028 JA851992:JA852028 SW851992:SW852028 ACS851992:ACS852028 AMO851992:AMO852028 AWK851992:AWK852028 BGG851992:BGG852028 BQC851992:BQC852028 BZY851992:BZY852028 CJU851992:CJU852028 CTQ851992:CTQ852028 DDM851992:DDM852028 DNI851992:DNI852028 DXE851992:DXE852028 EHA851992:EHA852028 EQW851992:EQW852028 FAS851992:FAS852028 FKO851992:FKO852028 FUK851992:FUK852028 GEG851992:GEG852028 GOC851992:GOC852028 GXY851992:GXY852028 HHU851992:HHU852028 HRQ851992:HRQ852028 IBM851992:IBM852028 ILI851992:ILI852028 IVE851992:IVE852028 JFA851992:JFA852028 JOW851992:JOW852028 JYS851992:JYS852028 KIO851992:KIO852028 KSK851992:KSK852028 LCG851992:LCG852028 LMC851992:LMC852028 LVY851992:LVY852028 MFU851992:MFU852028 MPQ851992:MPQ852028 MZM851992:MZM852028 NJI851992:NJI852028 NTE851992:NTE852028 ODA851992:ODA852028 OMW851992:OMW852028 OWS851992:OWS852028 PGO851992:PGO852028 PQK851992:PQK852028 QAG851992:QAG852028 QKC851992:QKC852028 QTY851992:QTY852028 RDU851992:RDU852028 RNQ851992:RNQ852028 RXM851992:RXM852028 SHI851992:SHI852028 SRE851992:SRE852028 TBA851992:TBA852028 TKW851992:TKW852028 TUS851992:TUS852028 UEO851992:UEO852028 UOK851992:UOK852028 UYG851992:UYG852028 VIC851992:VIC852028 VRY851992:VRY852028 WBU851992:WBU852028 WLQ851992:WLQ852028 WVM851992:WVM852028 F917528:F917564 JA917528:JA917564 SW917528:SW917564 ACS917528:ACS917564 AMO917528:AMO917564 AWK917528:AWK917564 BGG917528:BGG917564 BQC917528:BQC917564 BZY917528:BZY917564 CJU917528:CJU917564 CTQ917528:CTQ917564 DDM917528:DDM917564 DNI917528:DNI917564 DXE917528:DXE917564 EHA917528:EHA917564 EQW917528:EQW917564 FAS917528:FAS917564 FKO917528:FKO917564 FUK917528:FUK917564 GEG917528:GEG917564 GOC917528:GOC917564 GXY917528:GXY917564 HHU917528:HHU917564 HRQ917528:HRQ917564 IBM917528:IBM917564 ILI917528:ILI917564 IVE917528:IVE917564 JFA917528:JFA917564 JOW917528:JOW917564 JYS917528:JYS917564 KIO917528:KIO917564 KSK917528:KSK917564 LCG917528:LCG917564 LMC917528:LMC917564 LVY917528:LVY917564 MFU917528:MFU917564 MPQ917528:MPQ917564 MZM917528:MZM917564 NJI917528:NJI917564 NTE917528:NTE917564 ODA917528:ODA917564 OMW917528:OMW917564 OWS917528:OWS917564 PGO917528:PGO917564 PQK917528:PQK917564 QAG917528:QAG917564 QKC917528:QKC917564 QTY917528:QTY917564 RDU917528:RDU917564 RNQ917528:RNQ917564 RXM917528:RXM917564 SHI917528:SHI917564 SRE917528:SRE917564 TBA917528:TBA917564 TKW917528:TKW917564 TUS917528:TUS917564 UEO917528:UEO917564 UOK917528:UOK917564 UYG917528:UYG917564 VIC917528:VIC917564 VRY917528:VRY917564 WBU917528:WBU917564 WLQ917528:WLQ917564 WVM917528:WVM917564 F983064:F983100 JA983064:JA983100 SW983064:SW983100 ACS983064:ACS983100 AMO983064:AMO983100 AWK983064:AWK983100 BGG983064:BGG983100 BQC983064:BQC983100 BZY983064:BZY983100 CJU983064:CJU983100 CTQ983064:CTQ983100 DDM983064:DDM983100 DNI983064:DNI983100 DXE983064:DXE983100 EHA983064:EHA983100 EQW983064:EQW983100 FAS983064:FAS983100 FKO983064:FKO983100 FUK983064:FUK983100 GEG983064:GEG983100 GOC983064:GOC983100 GXY983064:GXY983100 HHU983064:HHU983100 HRQ983064:HRQ983100 IBM983064:IBM983100 ILI983064:ILI983100 IVE983064:IVE983100 JFA983064:JFA983100 JOW983064:JOW983100 JYS983064:JYS983100 KIO983064:KIO983100 KSK983064:KSK983100 LCG983064:LCG983100 LMC983064:LMC983100 LVY983064:LVY983100 MFU983064:MFU983100 MPQ983064:MPQ983100 MZM983064:MZM983100 NJI983064:NJI983100 NTE983064:NTE983100 ODA983064:ODA983100 OMW983064:OMW983100 OWS983064:OWS983100 PGO983064:PGO983100 PQK983064:PQK983100 QAG983064:QAG983100 QKC983064:QKC983100 QTY983064:QTY983100 RDU983064:RDU983100 RNQ983064:RNQ983100 RXM983064:RXM983100 SHI983064:SHI983100 SRE983064:SRE983100 TBA983064:TBA983100 TKW983064:TKW983100 TUS983064:TUS983100 UEO983064:UEO983100 UOK983064:UOK983100 UYG983064:UYG983100 VIC983064:VIC983100 VRY983064:VRY983100 WBU983064:WBU983100 WLQ983064:WLQ983100 F60 WVM60 WLQ60 WBU60 VRY60 VIC60 UYG60 UOK60 UEO60 TUS60 TKW60 TBA60 SRE60 SHI60 RXM60 RNQ60 RDU60 QTY60 QKC60 QAG60 PQK60 PGO60 OWS60 OMW60 ODA60 NTE60 NJI60 MZM60 MPQ60 MFU60 LVY60 LMC60 LCG60 KSK60 KIO60 JYS60 JOW60 JFA60 IVE60 ILI60 IBM60 HRQ60 HHU60 GXY60 GOC60 GEG60 FUK60 FKO60 FAS60 EQW60 EHA60 DXE60 DNI60 DDM60 CTQ60 CJU60 BZY60 BQC60 BGG60 AWK60 AMO60 ACS60 SW60 JA60 JA22:JA58 WVM22:WVM58 WLQ22:WLQ58 WBU22:WBU58 VRY22:VRY58 VIC22:VIC58 UYG22:UYG58 UOK22:UOK58 UEO22:UEO58 TUS22:TUS58 TKW22:TKW58 TBA22:TBA58 SRE22:SRE58 SHI22:SHI58 RXM22:RXM58 RNQ22:RNQ58 RDU22:RDU58 QTY22:QTY58 QKC22:QKC58 QAG22:QAG58 PQK22:PQK58 PGO22:PGO58 OWS22:OWS58 OMW22:OMW58 ODA22:ODA58 NTE22:NTE58 NJI22:NJI58 MZM22:MZM58 MPQ22:MPQ58 MFU22:MFU58 LVY22:LVY58 LMC22:LMC58 LCG22:LCG58 KSK22:KSK58 KIO22:KIO58 JYS22:JYS58 JOW22:JOW58 JFA22:JFA58 IVE22:IVE58 ILI22:ILI58 IBM22:IBM58 HRQ22:HRQ58 HHU22:HHU58 GXY22:GXY58 GOC22:GOC58 GEG22:GEG58 FUK22:FUK58 FKO22:FKO58 FAS22:FAS58 EQW22:EQW58 EHA22:EHA58 DXE22:DXE58 DNI22:DNI58 DDM22:DDM58 CTQ22:CTQ58 CJU22:CJU58 BZY22:BZY58 BQC22:BQC58 BGG22:BGG58 AWK22:AWK58 AMO22:AMO58 ACS22:ACS58 SW22:SW58 F22:F58">
      <formula1>modalidad</formula1>
    </dataValidation>
    <dataValidation type="list" allowBlank="1" showInputMessage="1" showErrorMessage="1" sqref="WVN983064:WVN983100 G65560:G65596 JB65560:JB65596 SX65560:SX65596 ACT65560:ACT65596 AMP65560:AMP65596 AWL65560:AWL65596 BGH65560:BGH65596 BQD65560:BQD65596 BZZ65560:BZZ65596 CJV65560:CJV65596 CTR65560:CTR65596 DDN65560:DDN65596 DNJ65560:DNJ65596 DXF65560:DXF65596 EHB65560:EHB65596 EQX65560:EQX65596 FAT65560:FAT65596 FKP65560:FKP65596 FUL65560:FUL65596 GEH65560:GEH65596 GOD65560:GOD65596 GXZ65560:GXZ65596 HHV65560:HHV65596 HRR65560:HRR65596 IBN65560:IBN65596 ILJ65560:ILJ65596 IVF65560:IVF65596 JFB65560:JFB65596 JOX65560:JOX65596 JYT65560:JYT65596 KIP65560:KIP65596 KSL65560:KSL65596 LCH65560:LCH65596 LMD65560:LMD65596 LVZ65560:LVZ65596 MFV65560:MFV65596 MPR65560:MPR65596 MZN65560:MZN65596 NJJ65560:NJJ65596 NTF65560:NTF65596 ODB65560:ODB65596 OMX65560:OMX65596 OWT65560:OWT65596 PGP65560:PGP65596 PQL65560:PQL65596 QAH65560:QAH65596 QKD65560:QKD65596 QTZ65560:QTZ65596 RDV65560:RDV65596 RNR65560:RNR65596 RXN65560:RXN65596 SHJ65560:SHJ65596 SRF65560:SRF65596 TBB65560:TBB65596 TKX65560:TKX65596 TUT65560:TUT65596 UEP65560:UEP65596 UOL65560:UOL65596 UYH65560:UYH65596 VID65560:VID65596 VRZ65560:VRZ65596 WBV65560:WBV65596 WLR65560:WLR65596 WVN65560:WVN65596 G131096:G131132 JB131096:JB131132 SX131096:SX131132 ACT131096:ACT131132 AMP131096:AMP131132 AWL131096:AWL131132 BGH131096:BGH131132 BQD131096:BQD131132 BZZ131096:BZZ131132 CJV131096:CJV131132 CTR131096:CTR131132 DDN131096:DDN131132 DNJ131096:DNJ131132 DXF131096:DXF131132 EHB131096:EHB131132 EQX131096:EQX131132 FAT131096:FAT131132 FKP131096:FKP131132 FUL131096:FUL131132 GEH131096:GEH131132 GOD131096:GOD131132 GXZ131096:GXZ131132 HHV131096:HHV131132 HRR131096:HRR131132 IBN131096:IBN131132 ILJ131096:ILJ131132 IVF131096:IVF131132 JFB131096:JFB131132 JOX131096:JOX131132 JYT131096:JYT131132 KIP131096:KIP131132 KSL131096:KSL131132 LCH131096:LCH131132 LMD131096:LMD131132 LVZ131096:LVZ131132 MFV131096:MFV131132 MPR131096:MPR131132 MZN131096:MZN131132 NJJ131096:NJJ131132 NTF131096:NTF131132 ODB131096:ODB131132 OMX131096:OMX131132 OWT131096:OWT131132 PGP131096:PGP131132 PQL131096:PQL131132 QAH131096:QAH131132 QKD131096:QKD131132 QTZ131096:QTZ131132 RDV131096:RDV131132 RNR131096:RNR131132 RXN131096:RXN131132 SHJ131096:SHJ131132 SRF131096:SRF131132 TBB131096:TBB131132 TKX131096:TKX131132 TUT131096:TUT131132 UEP131096:UEP131132 UOL131096:UOL131132 UYH131096:UYH131132 VID131096:VID131132 VRZ131096:VRZ131132 WBV131096:WBV131132 WLR131096:WLR131132 WVN131096:WVN131132 G196632:G196668 JB196632:JB196668 SX196632:SX196668 ACT196632:ACT196668 AMP196632:AMP196668 AWL196632:AWL196668 BGH196632:BGH196668 BQD196632:BQD196668 BZZ196632:BZZ196668 CJV196632:CJV196668 CTR196632:CTR196668 DDN196632:DDN196668 DNJ196632:DNJ196668 DXF196632:DXF196668 EHB196632:EHB196668 EQX196632:EQX196668 FAT196632:FAT196668 FKP196632:FKP196668 FUL196632:FUL196668 GEH196632:GEH196668 GOD196632:GOD196668 GXZ196632:GXZ196668 HHV196632:HHV196668 HRR196632:HRR196668 IBN196632:IBN196668 ILJ196632:ILJ196668 IVF196632:IVF196668 JFB196632:JFB196668 JOX196632:JOX196668 JYT196632:JYT196668 KIP196632:KIP196668 KSL196632:KSL196668 LCH196632:LCH196668 LMD196632:LMD196668 LVZ196632:LVZ196668 MFV196632:MFV196668 MPR196632:MPR196668 MZN196632:MZN196668 NJJ196632:NJJ196668 NTF196632:NTF196668 ODB196632:ODB196668 OMX196632:OMX196668 OWT196632:OWT196668 PGP196632:PGP196668 PQL196632:PQL196668 QAH196632:QAH196668 QKD196632:QKD196668 QTZ196632:QTZ196668 RDV196632:RDV196668 RNR196632:RNR196668 RXN196632:RXN196668 SHJ196632:SHJ196668 SRF196632:SRF196668 TBB196632:TBB196668 TKX196632:TKX196668 TUT196632:TUT196668 UEP196632:UEP196668 UOL196632:UOL196668 UYH196632:UYH196668 VID196632:VID196668 VRZ196632:VRZ196668 WBV196632:WBV196668 WLR196632:WLR196668 WVN196632:WVN196668 G262168:G262204 JB262168:JB262204 SX262168:SX262204 ACT262168:ACT262204 AMP262168:AMP262204 AWL262168:AWL262204 BGH262168:BGH262204 BQD262168:BQD262204 BZZ262168:BZZ262204 CJV262168:CJV262204 CTR262168:CTR262204 DDN262168:DDN262204 DNJ262168:DNJ262204 DXF262168:DXF262204 EHB262168:EHB262204 EQX262168:EQX262204 FAT262168:FAT262204 FKP262168:FKP262204 FUL262168:FUL262204 GEH262168:GEH262204 GOD262168:GOD262204 GXZ262168:GXZ262204 HHV262168:HHV262204 HRR262168:HRR262204 IBN262168:IBN262204 ILJ262168:ILJ262204 IVF262168:IVF262204 JFB262168:JFB262204 JOX262168:JOX262204 JYT262168:JYT262204 KIP262168:KIP262204 KSL262168:KSL262204 LCH262168:LCH262204 LMD262168:LMD262204 LVZ262168:LVZ262204 MFV262168:MFV262204 MPR262168:MPR262204 MZN262168:MZN262204 NJJ262168:NJJ262204 NTF262168:NTF262204 ODB262168:ODB262204 OMX262168:OMX262204 OWT262168:OWT262204 PGP262168:PGP262204 PQL262168:PQL262204 QAH262168:QAH262204 QKD262168:QKD262204 QTZ262168:QTZ262204 RDV262168:RDV262204 RNR262168:RNR262204 RXN262168:RXN262204 SHJ262168:SHJ262204 SRF262168:SRF262204 TBB262168:TBB262204 TKX262168:TKX262204 TUT262168:TUT262204 UEP262168:UEP262204 UOL262168:UOL262204 UYH262168:UYH262204 VID262168:VID262204 VRZ262168:VRZ262204 WBV262168:WBV262204 WLR262168:WLR262204 WVN262168:WVN262204 G327704:G327740 JB327704:JB327740 SX327704:SX327740 ACT327704:ACT327740 AMP327704:AMP327740 AWL327704:AWL327740 BGH327704:BGH327740 BQD327704:BQD327740 BZZ327704:BZZ327740 CJV327704:CJV327740 CTR327704:CTR327740 DDN327704:DDN327740 DNJ327704:DNJ327740 DXF327704:DXF327740 EHB327704:EHB327740 EQX327704:EQX327740 FAT327704:FAT327740 FKP327704:FKP327740 FUL327704:FUL327740 GEH327704:GEH327740 GOD327704:GOD327740 GXZ327704:GXZ327740 HHV327704:HHV327740 HRR327704:HRR327740 IBN327704:IBN327740 ILJ327704:ILJ327740 IVF327704:IVF327740 JFB327704:JFB327740 JOX327704:JOX327740 JYT327704:JYT327740 KIP327704:KIP327740 KSL327704:KSL327740 LCH327704:LCH327740 LMD327704:LMD327740 LVZ327704:LVZ327740 MFV327704:MFV327740 MPR327704:MPR327740 MZN327704:MZN327740 NJJ327704:NJJ327740 NTF327704:NTF327740 ODB327704:ODB327740 OMX327704:OMX327740 OWT327704:OWT327740 PGP327704:PGP327740 PQL327704:PQL327740 QAH327704:QAH327740 QKD327704:QKD327740 QTZ327704:QTZ327740 RDV327704:RDV327740 RNR327704:RNR327740 RXN327704:RXN327740 SHJ327704:SHJ327740 SRF327704:SRF327740 TBB327704:TBB327740 TKX327704:TKX327740 TUT327704:TUT327740 UEP327704:UEP327740 UOL327704:UOL327740 UYH327704:UYH327740 VID327704:VID327740 VRZ327704:VRZ327740 WBV327704:WBV327740 WLR327704:WLR327740 WVN327704:WVN327740 G393240:G393276 JB393240:JB393276 SX393240:SX393276 ACT393240:ACT393276 AMP393240:AMP393276 AWL393240:AWL393276 BGH393240:BGH393276 BQD393240:BQD393276 BZZ393240:BZZ393276 CJV393240:CJV393276 CTR393240:CTR393276 DDN393240:DDN393276 DNJ393240:DNJ393276 DXF393240:DXF393276 EHB393240:EHB393276 EQX393240:EQX393276 FAT393240:FAT393276 FKP393240:FKP393276 FUL393240:FUL393276 GEH393240:GEH393276 GOD393240:GOD393276 GXZ393240:GXZ393276 HHV393240:HHV393276 HRR393240:HRR393276 IBN393240:IBN393276 ILJ393240:ILJ393276 IVF393240:IVF393276 JFB393240:JFB393276 JOX393240:JOX393276 JYT393240:JYT393276 KIP393240:KIP393276 KSL393240:KSL393276 LCH393240:LCH393276 LMD393240:LMD393276 LVZ393240:LVZ393276 MFV393240:MFV393276 MPR393240:MPR393276 MZN393240:MZN393276 NJJ393240:NJJ393276 NTF393240:NTF393276 ODB393240:ODB393276 OMX393240:OMX393276 OWT393240:OWT393276 PGP393240:PGP393276 PQL393240:PQL393276 QAH393240:QAH393276 QKD393240:QKD393276 QTZ393240:QTZ393276 RDV393240:RDV393276 RNR393240:RNR393276 RXN393240:RXN393276 SHJ393240:SHJ393276 SRF393240:SRF393276 TBB393240:TBB393276 TKX393240:TKX393276 TUT393240:TUT393276 UEP393240:UEP393276 UOL393240:UOL393276 UYH393240:UYH393276 VID393240:VID393276 VRZ393240:VRZ393276 WBV393240:WBV393276 WLR393240:WLR393276 WVN393240:WVN393276 G458776:G458812 JB458776:JB458812 SX458776:SX458812 ACT458776:ACT458812 AMP458776:AMP458812 AWL458776:AWL458812 BGH458776:BGH458812 BQD458776:BQD458812 BZZ458776:BZZ458812 CJV458776:CJV458812 CTR458776:CTR458812 DDN458776:DDN458812 DNJ458776:DNJ458812 DXF458776:DXF458812 EHB458776:EHB458812 EQX458776:EQX458812 FAT458776:FAT458812 FKP458776:FKP458812 FUL458776:FUL458812 GEH458776:GEH458812 GOD458776:GOD458812 GXZ458776:GXZ458812 HHV458776:HHV458812 HRR458776:HRR458812 IBN458776:IBN458812 ILJ458776:ILJ458812 IVF458776:IVF458812 JFB458776:JFB458812 JOX458776:JOX458812 JYT458776:JYT458812 KIP458776:KIP458812 KSL458776:KSL458812 LCH458776:LCH458812 LMD458776:LMD458812 LVZ458776:LVZ458812 MFV458776:MFV458812 MPR458776:MPR458812 MZN458776:MZN458812 NJJ458776:NJJ458812 NTF458776:NTF458812 ODB458776:ODB458812 OMX458776:OMX458812 OWT458776:OWT458812 PGP458776:PGP458812 PQL458776:PQL458812 QAH458776:QAH458812 QKD458776:QKD458812 QTZ458776:QTZ458812 RDV458776:RDV458812 RNR458776:RNR458812 RXN458776:RXN458812 SHJ458776:SHJ458812 SRF458776:SRF458812 TBB458776:TBB458812 TKX458776:TKX458812 TUT458776:TUT458812 UEP458776:UEP458812 UOL458776:UOL458812 UYH458776:UYH458812 VID458776:VID458812 VRZ458776:VRZ458812 WBV458776:WBV458812 WLR458776:WLR458812 WVN458776:WVN458812 G524312:G524348 JB524312:JB524348 SX524312:SX524348 ACT524312:ACT524348 AMP524312:AMP524348 AWL524312:AWL524348 BGH524312:BGH524348 BQD524312:BQD524348 BZZ524312:BZZ524348 CJV524312:CJV524348 CTR524312:CTR524348 DDN524312:DDN524348 DNJ524312:DNJ524348 DXF524312:DXF524348 EHB524312:EHB524348 EQX524312:EQX524348 FAT524312:FAT524348 FKP524312:FKP524348 FUL524312:FUL524348 GEH524312:GEH524348 GOD524312:GOD524348 GXZ524312:GXZ524348 HHV524312:HHV524348 HRR524312:HRR524348 IBN524312:IBN524348 ILJ524312:ILJ524348 IVF524312:IVF524348 JFB524312:JFB524348 JOX524312:JOX524348 JYT524312:JYT524348 KIP524312:KIP524348 KSL524312:KSL524348 LCH524312:LCH524348 LMD524312:LMD524348 LVZ524312:LVZ524348 MFV524312:MFV524348 MPR524312:MPR524348 MZN524312:MZN524348 NJJ524312:NJJ524348 NTF524312:NTF524348 ODB524312:ODB524348 OMX524312:OMX524348 OWT524312:OWT524348 PGP524312:PGP524348 PQL524312:PQL524348 QAH524312:QAH524348 QKD524312:QKD524348 QTZ524312:QTZ524348 RDV524312:RDV524348 RNR524312:RNR524348 RXN524312:RXN524348 SHJ524312:SHJ524348 SRF524312:SRF524348 TBB524312:TBB524348 TKX524312:TKX524348 TUT524312:TUT524348 UEP524312:UEP524348 UOL524312:UOL524348 UYH524312:UYH524348 VID524312:VID524348 VRZ524312:VRZ524348 WBV524312:WBV524348 WLR524312:WLR524348 WVN524312:WVN524348 G589848:G589884 JB589848:JB589884 SX589848:SX589884 ACT589848:ACT589884 AMP589848:AMP589884 AWL589848:AWL589884 BGH589848:BGH589884 BQD589848:BQD589884 BZZ589848:BZZ589884 CJV589848:CJV589884 CTR589848:CTR589884 DDN589848:DDN589884 DNJ589848:DNJ589884 DXF589848:DXF589884 EHB589848:EHB589884 EQX589848:EQX589884 FAT589848:FAT589884 FKP589848:FKP589884 FUL589848:FUL589884 GEH589848:GEH589884 GOD589848:GOD589884 GXZ589848:GXZ589884 HHV589848:HHV589884 HRR589848:HRR589884 IBN589848:IBN589884 ILJ589848:ILJ589884 IVF589848:IVF589884 JFB589848:JFB589884 JOX589848:JOX589884 JYT589848:JYT589884 KIP589848:KIP589884 KSL589848:KSL589884 LCH589848:LCH589884 LMD589848:LMD589884 LVZ589848:LVZ589884 MFV589848:MFV589884 MPR589848:MPR589884 MZN589848:MZN589884 NJJ589848:NJJ589884 NTF589848:NTF589884 ODB589848:ODB589884 OMX589848:OMX589884 OWT589848:OWT589884 PGP589848:PGP589884 PQL589848:PQL589884 QAH589848:QAH589884 QKD589848:QKD589884 QTZ589848:QTZ589884 RDV589848:RDV589884 RNR589848:RNR589884 RXN589848:RXN589884 SHJ589848:SHJ589884 SRF589848:SRF589884 TBB589848:TBB589884 TKX589848:TKX589884 TUT589848:TUT589884 UEP589848:UEP589884 UOL589848:UOL589884 UYH589848:UYH589884 VID589848:VID589884 VRZ589848:VRZ589884 WBV589848:WBV589884 WLR589848:WLR589884 WVN589848:WVN589884 G655384:G655420 JB655384:JB655420 SX655384:SX655420 ACT655384:ACT655420 AMP655384:AMP655420 AWL655384:AWL655420 BGH655384:BGH655420 BQD655384:BQD655420 BZZ655384:BZZ655420 CJV655384:CJV655420 CTR655384:CTR655420 DDN655384:DDN655420 DNJ655384:DNJ655420 DXF655384:DXF655420 EHB655384:EHB655420 EQX655384:EQX655420 FAT655384:FAT655420 FKP655384:FKP655420 FUL655384:FUL655420 GEH655384:GEH655420 GOD655384:GOD655420 GXZ655384:GXZ655420 HHV655384:HHV655420 HRR655384:HRR655420 IBN655384:IBN655420 ILJ655384:ILJ655420 IVF655384:IVF655420 JFB655384:JFB655420 JOX655384:JOX655420 JYT655384:JYT655420 KIP655384:KIP655420 KSL655384:KSL655420 LCH655384:LCH655420 LMD655384:LMD655420 LVZ655384:LVZ655420 MFV655384:MFV655420 MPR655384:MPR655420 MZN655384:MZN655420 NJJ655384:NJJ655420 NTF655384:NTF655420 ODB655384:ODB655420 OMX655384:OMX655420 OWT655384:OWT655420 PGP655384:PGP655420 PQL655384:PQL655420 QAH655384:QAH655420 QKD655384:QKD655420 QTZ655384:QTZ655420 RDV655384:RDV655420 RNR655384:RNR655420 RXN655384:RXN655420 SHJ655384:SHJ655420 SRF655384:SRF655420 TBB655384:TBB655420 TKX655384:TKX655420 TUT655384:TUT655420 UEP655384:UEP655420 UOL655384:UOL655420 UYH655384:UYH655420 VID655384:VID655420 VRZ655384:VRZ655420 WBV655384:WBV655420 WLR655384:WLR655420 WVN655384:WVN655420 G720920:G720956 JB720920:JB720956 SX720920:SX720956 ACT720920:ACT720956 AMP720920:AMP720956 AWL720920:AWL720956 BGH720920:BGH720956 BQD720920:BQD720956 BZZ720920:BZZ720956 CJV720920:CJV720956 CTR720920:CTR720956 DDN720920:DDN720956 DNJ720920:DNJ720956 DXF720920:DXF720956 EHB720920:EHB720956 EQX720920:EQX720956 FAT720920:FAT720956 FKP720920:FKP720956 FUL720920:FUL720956 GEH720920:GEH720956 GOD720920:GOD720956 GXZ720920:GXZ720956 HHV720920:HHV720956 HRR720920:HRR720956 IBN720920:IBN720956 ILJ720920:ILJ720956 IVF720920:IVF720956 JFB720920:JFB720956 JOX720920:JOX720956 JYT720920:JYT720956 KIP720920:KIP720956 KSL720920:KSL720956 LCH720920:LCH720956 LMD720920:LMD720956 LVZ720920:LVZ720956 MFV720920:MFV720956 MPR720920:MPR720956 MZN720920:MZN720956 NJJ720920:NJJ720956 NTF720920:NTF720956 ODB720920:ODB720956 OMX720920:OMX720956 OWT720920:OWT720956 PGP720920:PGP720956 PQL720920:PQL720956 QAH720920:QAH720956 QKD720920:QKD720956 QTZ720920:QTZ720956 RDV720920:RDV720956 RNR720920:RNR720956 RXN720920:RXN720956 SHJ720920:SHJ720956 SRF720920:SRF720956 TBB720920:TBB720956 TKX720920:TKX720956 TUT720920:TUT720956 UEP720920:UEP720956 UOL720920:UOL720956 UYH720920:UYH720956 VID720920:VID720956 VRZ720920:VRZ720956 WBV720920:WBV720956 WLR720920:WLR720956 WVN720920:WVN720956 G786456:G786492 JB786456:JB786492 SX786456:SX786492 ACT786456:ACT786492 AMP786456:AMP786492 AWL786456:AWL786492 BGH786456:BGH786492 BQD786456:BQD786492 BZZ786456:BZZ786492 CJV786456:CJV786492 CTR786456:CTR786492 DDN786456:DDN786492 DNJ786456:DNJ786492 DXF786456:DXF786492 EHB786456:EHB786492 EQX786456:EQX786492 FAT786456:FAT786492 FKP786456:FKP786492 FUL786456:FUL786492 GEH786456:GEH786492 GOD786456:GOD786492 GXZ786456:GXZ786492 HHV786456:HHV786492 HRR786456:HRR786492 IBN786456:IBN786492 ILJ786456:ILJ786492 IVF786456:IVF786492 JFB786456:JFB786492 JOX786456:JOX786492 JYT786456:JYT786492 KIP786456:KIP786492 KSL786456:KSL786492 LCH786456:LCH786492 LMD786456:LMD786492 LVZ786456:LVZ786492 MFV786456:MFV786492 MPR786456:MPR786492 MZN786456:MZN786492 NJJ786456:NJJ786492 NTF786456:NTF786492 ODB786456:ODB786492 OMX786456:OMX786492 OWT786456:OWT786492 PGP786456:PGP786492 PQL786456:PQL786492 QAH786456:QAH786492 QKD786456:QKD786492 QTZ786456:QTZ786492 RDV786456:RDV786492 RNR786456:RNR786492 RXN786456:RXN786492 SHJ786456:SHJ786492 SRF786456:SRF786492 TBB786456:TBB786492 TKX786456:TKX786492 TUT786456:TUT786492 UEP786456:UEP786492 UOL786456:UOL786492 UYH786456:UYH786492 VID786456:VID786492 VRZ786456:VRZ786492 WBV786456:WBV786492 WLR786456:WLR786492 WVN786456:WVN786492 G851992:G852028 JB851992:JB852028 SX851992:SX852028 ACT851992:ACT852028 AMP851992:AMP852028 AWL851992:AWL852028 BGH851992:BGH852028 BQD851992:BQD852028 BZZ851992:BZZ852028 CJV851992:CJV852028 CTR851992:CTR852028 DDN851992:DDN852028 DNJ851992:DNJ852028 DXF851992:DXF852028 EHB851992:EHB852028 EQX851992:EQX852028 FAT851992:FAT852028 FKP851992:FKP852028 FUL851992:FUL852028 GEH851992:GEH852028 GOD851992:GOD852028 GXZ851992:GXZ852028 HHV851992:HHV852028 HRR851992:HRR852028 IBN851992:IBN852028 ILJ851992:ILJ852028 IVF851992:IVF852028 JFB851992:JFB852028 JOX851992:JOX852028 JYT851992:JYT852028 KIP851992:KIP852028 KSL851992:KSL852028 LCH851992:LCH852028 LMD851992:LMD852028 LVZ851992:LVZ852028 MFV851992:MFV852028 MPR851992:MPR852028 MZN851992:MZN852028 NJJ851992:NJJ852028 NTF851992:NTF852028 ODB851992:ODB852028 OMX851992:OMX852028 OWT851992:OWT852028 PGP851992:PGP852028 PQL851992:PQL852028 QAH851992:QAH852028 QKD851992:QKD852028 QTZ851992:QTZ852028 RDV851992:RDV852028 RNR851992:RNR852028 RXN851992:RXN852028 SHJ851992:SHJ852028 SRF851992:SRF852028 TBB851992:TBB852028 TKX851992:TKX852028 TUT851992:TUT852028 UEP851992:UEP852028 UOL851992:UOL852028 UYH851992:UYH852028 VID851992:VID852028 VRZ851992:VRZ852028 WBV851992:WBV852028 WLR851992:WLR852028 WVN851992:WVN852028 G917528:G917564 JB917528:JB917564 SX917528:SX917564 ACT917528:ACT917564 AMP917528:AMP917564 AWL917528:AWL917564 BGH917528:BGH917564 BQD917528:BQD917564 BZZ917528:BZZ917564 CJV917528:CJV917564 CTR917528:CTR917564 DDN917528:DDN917564 DNJ917528:DNJ917564 DXF917528:DXF917564 EHB917528:EHB917564 EQX917528:EQX917564 FAT917528:FAT917564 FKP917528:FKP917564 FUL917528:FUL917564 GEH917528:GEH917564 GOD917528:GOD917564 GXZ917528:GXZ917564 HHV917528:HHV917564 HRR917528:HRR917564 IBN917528:IBN917564 ILJ917528:ILJ917564 IVF917528:IVF917564 JFB917528:JFB917564 JOX917528:JOX917564 JYT917528:JYT917564 KIP917528:KIP917564 KSL917528:KSL917564 LCH917528:LCH917564 LMD917528:LMD917564 LVZ917528:LVZ917564 MFV917528:MFV917564 MPR917528:MPR917564 MZN917528:MZN917564 NJJ917528:NJJ917564 NTF917528:NTF917564 ODB917528:ODB917564 OMX917528:OMX917564 OWT917528:OWT917564 PGP917528:PGP917564 PQL917528:PQL917564 QAH917528:QAH917564 QKD917528:QKD917564 QTZ917528:QTZ917564 RDV917528:RDV917564 RNR917528:RNR917564 RXN917528:RXN917564 SHJ917528:SHJ917564 SRF917528:SRF917564 TBB917528:TBB917564 TKX917528:TKX917564 TUT917528:TUT917564 UEP917528:UEP917564 UOL917528:UOL917564 UYH917528:UYH917564 VID917528:VID917564 VRZ917528:VRZ917564 WBV917528:WBV917564 WLR917528:WLR917564 WVN917528:WVN917564 G983064:G983100 JB983064:JB983100 SX983064:SX983100 ACT983064:ACT983100 AMP983064:AMP983100 AWL983064:AWL983100 BGH983064:BGH983100 BQD983064:BQD983100 BZZ983064:BZZ983100 CJV983064:CJV983100 CTR983064:CTR983100 DDN983064:DDN983100 DNJ983064:DNJ983100 DXF983064:DXF983100 EHB983064:EHB983100 EQX983064:EQX983100 FAT983064:FAT983100 FKP983064:FKP983100 FUL983064:FUL983100 GEH983064:GEH983100 GOD983064:GOD983100 GXZ983064:GXZ983100 HHV983064:HHV983100 HRR983064:HRR983100 IBN983064:IBN983100 ILJ983064:ILJ983100 IVF983064:IVF983100 JFB983064:JFB983100 JOX983064:JOX983100 JYT983064:JYT983100 KIP983064:KIP983100 KSL983064:KSL983100 LCH983064:LCH983100 LMD983064:LMD983100 LVZ983064:LVZ983100 MFV983064:MFV983100 MPR983064:MPR983100 MZN983064:MZN983100 NJJ983064:NJJ983100 NTF983064:NTF983100 ODB983064:ODB983100 OMX983064:OMX983100 OWT983064:OWT983100 PGP983064:PGP983100 PQL983064:PQL983100 QAH983064:QAH983100 QKD983064:QKD983100 QTZ983064:QTZ983100 RDV983064:RDV983100 RNR983064:RNR983100 RXN983064:RXN983100 SHJ983064:SHJ983100 SRF983064:SRF983100 TBB983064:TBB983100 TKX983064:TKX983100 TUT983064:TUT983100 UEP983064:UEP983100 UOL983064:UOL983100 UYH983064:UYH983100 VID983064:VID983100 VRZ983064:VRZ983100 WBV983064:WBV983100 WLR983064:WLR983100 JB60 WVN60 WLR60 WBV60 VRZ60 VID60 UYH60 UOL60 UEP60 TUT60 TKX60 TBB60 SRF60 SHJ60 RXN60 RNR60 RDV60 QTZ60 QKD60 QAH60 PQL60 PGP60 OWT60 OMX60 ODB60 NTF60 NJJ60 MZN60 MPR60 MFV60 LVZ60 LMD60 LCH60 KSL60 KIP60 JYT60 JOX60 JFB60 IVF60 ILJ60 IBN60 HRR60 HHV60 GXZ60 GOD60 GEH60 FUL60 FKP60 FAT60 EQX60 EHB60 DXF60 DNJ60 DDN60 CTR60 CJV60 BZZ60 BQD60 BGH60 AWL60 AMP60 ACT60 SX60 JB22:JB58 SX22:SX58 WVN22:WVN58 WLR22:WLR58 WBV22:WBV58 VRZ22:VRZ58 VID22:VID58 UYH22:UYH58 UOL22:UOL58 UEP22:UEP58 TUT22:TUT58 TKX22:TKX58 TBB22:TBB58 SRF22:SRF58 SHJ22:SHJ58 RXN22:RXN58 RNR22:RNR58 RDV22:RDV58 QTZ22:QTZ58 QKD22:QKD58 QAH22:QAH58 PQL22:PQL58 PGP22:PGP58 OWT22:OWT58 OMX22:OMX58 ODB22:ODB58 NTF22:NTF58 NJJ22:NJJ58 MZN22:MZN58 MPR22:MPR58 MFV22:MFV58 LVZ22:LVZ58 LMD22:LMD58 LCH22:LCH58 KSL22:KSL58 KIP22:KIP58 JYT22:JYT58 JOX22:JOX58 JFB22:JFB58 IVF22:IVF58 ILJ22:ILJ58 IBN22:IBN58 HRR22:HRR58 HHV22:HHV58 GXZ22:GXZ58 GOD22:GOD58 GEH22:GEH58 FUL22:FUL58 FKP22:FKP58 FAT22:FAT58 EQX22:EQX58 EHB22:EHB58 DXF22:DXF58 DNJ22:DNJ58 DDN22:DDN58 CTR22:CTR58 CJV22:CJV58 BZZ22:BZZ58 BQD22:BQD58 BGH22:BGH58 AWL22:AWL58 AMP22:AMP58 ACT22:ACT58 G22:G60">
      <formula1>fuenteRecursos</formula1>
    </dataValidation>
    <dataValidation type="list" allowBlank="1" showInputMessage="1" showErrorMessage="1" sqref="WVQ983064:WVQ983100 J65560:J65596 JE65560:JE65596 TA65560:TA65596 ACW65560:ACW65596 AMS65560:AMS65596 AWO65560:AWO65596 BGK65560:BGK65596 BQG65560:BQG65596 CAC65560:CAC65596 CJY65560:CJY65596 CTU65560:CTU65596 DDQ65560:DDQ65596 DNM65560:DNM65596 DXI65560:DXI65596 EHE65560:EHE65596 ERA65560:ERA65596 FAW65560:FAW65596 FKS65560:FKS65596 FUO65560:FUO65596 GEK65560:GEK65596 GOG65560:GOG65596 GYC65560:GYC65596 HHY65560:HHY65596 HRU65560:HRU65596 IBQ65560:IBQ65596 ILM65560:ILM65596 IVI65560:IVI65596 JFE65560:JFE65596 JPA65560:JPA65596 JYW65560:JYW65596 KIS65560:KIS65596 KSO65560:KSO65596 LCK65560:LCK65596 LMG65560:LMG65596 LWC65560:LWC65596 MFY65560:MFY65596 MPU65560:MPU65596 MZQ65560:MZQ65596 NJM65560:NJM65596 NTI65560:NTI65596 ODE65560:ODE65596 ONA65560:ONA65596 OWW65560:OWW65596 PGS65560:PGS65596 PQO65560:PQO65596 QAK65560:QAK65596 QKG65560:QKG65596 QUC65560:QUC65596 RDY65560:RDY65596 RNU65560:RNU65596 RXQ65560:RXQ65596 SHM65560:SHM65596 SRI65560:SRI65596 TBE65560:TBE65596 TLA65560:TLA65596 TUW65560:TUW65596 UES65560:UES65596 UOO65560:UOO65596 UYK65560:UYK65596 VIG65560:VIG65596 VSC65560:VSC65596 WBY65560:WBY65596 WLU65560:WLU65596 WVQ65560:WVQ65596 J131096:J131132 JE131096:JE131132 TA131096:TA131132 ACW131096:ACW131132 AMS131096:AMS131132 AWO131096:AWO131132 BGK131096:BGK131132 BQG131096:BQG131132 CAC131096:CAC131132 CJY131096:CJY131132 CTU131096:CTU131132 DDQ131096:DDQ131132 DNM131096:DNM131132 DXI131096:DXI131132 EHE131096:EHE131132 ERA131096:ERA131132 FAW131096:FAW131132 FKS131096:FKS131132 FUO131096:FUO131132 GEK131096:GEK131132 GOG131096:GOG131132 GYC131096:GYC131132 HHY131096:HHY131132 HRU131096:HRU131132 IBQ131096:IBQ131132 ILM131096:ILM131132 IVI131096:IVI131132 JFE131096:JFE131132 JPA131096:JPA131132 JYW131096:JYW131132 KIS131096:KIS131132 KSO131096:KSO131132 LCK131096:LCK131132 LMG131096:LMG131132 LWC131096:LWC131132 MFY131096:MFY131132 MPU131096:MPU131132 MZQ131096:MZQ131132 NJM131096:NJM131132 NTI131096:NTI131132 ODE131096:ODE131132 ONA131096:ONA131132 OWW131096:OWW131132 PGS131096:PGS131132 PQO131096:PQO131132 QAK131096:QAK131132 QKG131096:QKG131132 QUC131096:QUC131132 RDY131096:RDY131132 RNU131096:RNU131132 RXQ131096:RXQ131132 SHM131096:SHM131132 SRI131096:SRI131132 TBE131096:TBE131132 TLA131096:TLA131132 TUW131096:TUW131132 UES131096:UES131132 UOO131096:UOO131132 UYK131096:UYK131132 VIG131096:VIG131132 VSC131096:VSC131132 WBY131096:WBY131132 WLU131096:WLU131132 WVQ131096:WVQ131132 J196632:J196668 JE196632:JE196668 TA196632:TA196668 ACW196632:ACW196668 AMS196632:AMS196668 AWO196632:AWO196668 BGK196632:BGK196668 BQG196632:BQG196668 CAC196632:CAC196668 CJY196632:CJY196668 CTU196632:CTU196668 DDQ196632:DDQ196668 DNM196632:DNM196668 DXI196632:DXI196668 EHE196632:EHE196668 ERA196632:ERA196668 FAW196632:FAW196668 FKS196632:FKS196668 FUO196632:FUO196668 GEK196632:GEK196668 GOG196632:GOG196668 GYC196632:GYC196668 HHY196632:HHY196668 HRU196632:HRU196668 IBQ196632:IBQ196668 ILM196632:ILM196668 IVI196632:IVI196668 JFE196632:JFE196668 JPA196632:JPA196668 JYW196632:JYW196668 KIS196632:KIS196668 KSO196632:KSO196668 LCK196632:LCK196668 LMG196632:LMG196668 LWC196632:LWC196668 MFY196632:MFY196668 MPU196632:MPU196668 MZQ196632:MZQ196668 NJM196632:NJM196668 NTI196632:NTI196668 ODE196632:ODE196668 ONA196632:ONA196668 OWW196632:OWW196668 PGS196632:PGS196668 PQO196632:PQO196668 QAK196632:QAK196668 QKG196632:QKG196668 QUC196632:QUC196668 RDY196632:RDY196668 RNU196632:RNU196668 RXQ196632:RXQ196668 SHM196632:SHM196668 SRI196632:SRI196668 TBE196632:TBE196668 TLA196632:TLA196668 TUW196632:TUW196668 UES196632:UES196668 UOO196632:UOO196668 UYK196632:UYK196668 VIG196632:VIG196668 VSC196632:VSC196668 WBY196632:WBY196668 WLU196632:WLU196668 WVQ196632:WVQ196668 J262168:J262204 JE262168:JE262204 TA262168:TA262204 ACW262168:ACW262204 AMS262168:AMS262204 AWO262168:AWO262204 BGK262168:BGK262204 BQG262168:BQG262204 CAC262168:CAC262204 CJY262168:CJY262204 CTU262168:CTU262204 DDQ262168:DDQ262204 DNM262168:DNM262204 DXI262168:DXI262204 EHE262168:EHE262204 ERA262168:ERA262204 FAW262168:FAW262204 FKS262168:FKS262204 FUO262168:FUO262204 GEK262168:GEK262204 GOG262168:GOG262204 GYC262168:GYC262204 HHY262168:HHY262204 HRU262168:HRU262204 IBQ262168:IBQ262204 ILM262168:ILM262204 IVI262168:IVI262204 JFE262168:JFE262204 JPA262168:JPA262204 JYW262168:JYW262204 KIS262168:KIS262204 KSO262168:KSO262204 LCK262168:LCK262204 LMG262168:LMG262204 LWC262168:LWC262204 MFY262168:MFY262204 MPU262168:MPU262204 MZQ262168:MZQ262204 NJM262168:NJM262204 NTI262168:NTI262204 ODE262168:ODE262204 ONA262168:ONA262204 OWW262168:OWW262204 PGS262168:PGS262204 PQO262168:PQO262204 QAK262168:QAK262204 QKG262168:QKG262204 QUC262168:QUC262204 RDY262168:RDY262204 RNU262168:RNU262204 RXQ262168:RXQ262204 SHM262168:SHM262204 SRI262168:SRI262204 TBE262168:TBE262204 TLA262168:TLA262204 TUW262168:TUW262204 UES262168:UES262204 UOO262168:UOO262204 UYK262168:UYK262204 VIG262168:VIG262204 VSC262168:VSC262204 WBY262168:WBY262204 WLU262168:WLU262204 WVQ262168:WVQ262204 J327704:J327740 JE327704:JE327740 TA327704:TA327740 ACW327704:ACW327740 AMS327704:AMS327740 AWO327704:AWO327740 BGK327704:BGK327740 BQG327704:BQG327740 CAC327704:CAC327740 CJY327704:CJY327740 CTU327704:CTU327740 DDQ327704:DDQ327740 DNM327704:DNM327740 DXI327704:DXI327740 EHE327704:EHE327740 ERA327704:ERA327740 FAW327704:FAW327740 FKS327704:FKS327740 FUO327704:FUO327740 GEK327704:GEK327740 GOG327704:GOG327740 GYC327704:GYC327740 HHY327704:HHY327740 HRU327704:HRU327740 IBQ327704:IBQ327740 ILM327704:ILM327740 IVI327704:IVI327740 JFE327704:JFE327740 JPA327704:JPA327740 JYW327704:JYW327740 KIS327704:KIS327740 KSO327704:KSO327740 LCK327704:LCK327740 LMG327704:LMG327740 LWC327704:LWC327740 MFY327704:MFY327740 MPU327704:MPU327740 MZQ327704:MZQ327740 NJM327704:NJM327740 NTI327704:NTI327740 ODE327704:ODE327740 ONA327704:ONA327740 OWW327704:OWW327740 PGS327704:PGS327740 PQO327704:PQO327740 QAK327704:QAK327740 QKG327704:QKG327740 QUC327704:QUC327740 RDY327704:RDY327740 RNU327704:RNU327740 RXQ327704:RXQ327740 SHM327704:SHM327740 SRI327704:SRI327740 TBE327704:TBE327740 TLA327704:TLA327740 TUW327704:TUW327740 UES327704:UES327740 UOO327704:UOO327740 UYK327704:UYK327740 VIG327704:VIG327740 VSC327704:VSC327740 WBY327704:WBY327740 WLU327704:WLU327740 WVQ327704:WVQ327740 J393240:J393276 JE393240:JE393276 TA393240:TA393276 ACW393240:ACW393276 AMS393240:AMS393276 AWO393240:AWO393276 BGK393240:BGK393276 BQG393240:BQG393276 CAC393240:CAC393276 CJY393240:CJY393276 CTU393240:CTU393276 DDQ393240:DDQ393276 DNM393240:DNM393276 DXI393240:DXI393276 EHE393240:EHE393276 ERA393240:ERA393276 FAW393240:FAW393276 FKS393240:FKS393276 FUO393240:FUO393276 GEK393240:GEK393276 GOG393240:GOG393276 GYC393240:GYC393276 HHY393240:HHY393276 HRU393240:HRU393276 IBQ393240:IBQ393276 ILM393240:ILM393276 IVI393240:IVI393276 JFE393240:JFE393276 JPA393240:JPA393276 JYW393240:JYW393276 KIS393240:KIS393276 KSO393240:KSO393276 LCK393240:LCK393276 LMG393240:LMG393276 LWC393240:LWC393276 MFY393240:MFY393276 MPU393240:MPU393276 MZQ393240:MZQ393276 NJM393240:NJM393276 NTI393240:NTI393276 ODE393240:ODE393276 ONA393240:ONA393276 OWW393240:OWW393276 PGS393240:PGS393276 PQO393240:PQO393276 QAK393240:QAK393276 QKG393240:QKG393276 QUC393240:QUC393276 RDY393240:RDY393276 RNU393240:RNU393276 RXQ393240:RXQ393276 SHM393240:SHM393276 SRI393240:SRI393276 TBE393240:TBE393276 TLA393240:TLA393276 TUW393240:TUW393276 UES393240:UES393276 UOO393240:UOO393276 UYK393240:UYK393276 VIG393240:VIG393276 VSC393240:VSC393276 WBY393240:WBY393276 WLU393240:WLU393276 WVQ393240:WVQ393276 J458776:J458812 JE458776:JE458812 TA458776:TA458812 ACW458776:ACW458812 AMS458776:AMS458812 AWO458776:AWO458812 BGK458776:BGK458812 BQG458776:BQG458812 CAC458776:CAC458812 CJY458776:CJY458812 CTU458776:CTU458812 DDQ458776:DDQ458812 DNM458776:DNM458812 DXI458776:DXI458812 EHE458776:EHE458812 ERA458776:ERA458812 FAW458776:FAW458812 FKS458776:FKS458812 FUO458776:FUO458812 GEK458776:GEK458812 GOG458776:GOG458812 GYC458776:GYC458812 HHY458776:HHY458812 HRU458776:HRU458812 IBQ458776:IBQ458812 ILM458776:ILM458812 IVI458776:IVI458812 JFE458776:JFE458812 JPA458776:JPA458812 JYW458776:JYW458812 KIS458776:KIS458812 KSO458776:KSO458812 LCK458776:LCK458812 LMG458776:LMG458812 LWC458776:LWC458812 MFY458776:MFY458812 MPU458776:MPU458812 MZQ458776:MZQ458812 NJM458776:NJM458812 NTI458776:NTI458812 ODE458776:ODE458812 ONA458776:ONA458812 OWW458776:OWW458812 PGS458776:PGS458812 PQO458776:PQO458812 QAK458776:QAK458812 QKG458776:QKG458812 QUC458776:QUC458812 RDY458776:RDY458812 RNU458776:RNU458812 RXQ458776:RXQ458812 SHM458776:SHM458812 SRI458776:SRI458812 TBE458776:TBE458812 TLA458776:TLA458812 TUW458776:TUW458812 UES458776:UES458812 UOO458776:UOO458812 UYK458776:UYK458812 VIG458776:VIG458812 VSC458776:VSC458812 WBY458776:WBY458812 WLU458776:WLU458812 WVQ458776:WVQ458812 J524312:J524348 JE524312:JE524348 TA524312:TA524348 ACW524312:ACW524348 AMS524312:AMS524348 AWO524312:AWO524348 BGK524312:BGK524348 BQG524312:BQG524348 CAC524312:CAC524348 CJY524312:CJY524348 CTU524312:CTU524348 DDQ524312:DDQ524348 DNM524312:DNM524348 DXI524312:DXI524348 EHE524312:EHE524348 ERA524312:ERA524348 FAW524312:FAW524348 FKS524312:FKS524348 FUO524312:FUO524348 GEK524312:GEK524348 GOG524312:GOG524348 GYC524312:GYC524348 HHY524312:HHY524348 HRU524312:HRU524348 IBQ524312:IBQ524348 ILM524312:ILM524348 IVI524312:IVI524348 JFE524312:JFE524348 JPA524312:JPA524348 JYW524312:JYW524348 KIS524312:KIS524348 KSO524312:KSO524348 LCK524312:LCK524348 LMG524312:LMG524348 LWC524312:LWC524348 MFY524312:MFY524348 MPU524312:MPU524348 MZQ524312:MZQ524348 NJM524312:NJM524348 NTI524312:NTI524348 ODE524312:ODE524348 ONA524312:ONA524348 OWW524312:OWW524348 PGS524312:PGS524348 PQO524312:PQO524348 QAK524312:QAK524348 QKG524312:QKG524348 QUC524312:QUC524348 RDY524312:RDY524348 RNU524312:RNU524348 RXQ524312:RXQ524348 SHM524312:SHM524348 SRI524312:SRI524348 TBE524312:TBE524348 TLA524312:TLA524348 TUW524312:TUW524348 UES524312:UES524348 UOO524312:UOO524348 UYK524312:UYK524348 VIG524312:VIG524348 VSC524312:VSC524348 WBY524312:WBY524348 WLU524312:WLU524348 WVQ524312:WVQ524348 J589848:J589884 JE589848:JE589884 TA589848:TA589884 ACW589848:ACW589884 AMS589848:AMS589884 AWO589848:AWO589884 BGK589848:BGK589884 BQG589848:BQG589884 CAC589848:CAC589884 CJY589848:CJY589884 CTU589848:CTU589884 DDQ589848:DDQ589884 DNM589848:DNM589884 DXI589848:DXI589884 EHE589848:EHE589884 ERA589848:ERA589884 FAW589848:FAW589884 FKS589848:FKS589884 FUO589848:FUO589884 GEK589848:GEK589884 GOG589848:GOG589884 GYC589848:GYC589884 HHY589848:HHY589884 HRU589848:HRU589884 IBQ589848:IBQ589884 ILM589848:ILM589884 IVI589848:IVI589884 JFE589848:JFE589884 JPA589848:JPA589884 JYW589848:JYW589884 KIS589848:KIS589884 KSO589848:KSO589884 LCK589848:LCK589884 LMG589848:LMG589884 LWC589848:LWC589884 MFY589848:MFY589884 MPU589848:MPU589884 MZQ589848:MZQ589884 NJM589848:NJM589884 NTI589848:NTI589884 ODE589848:ODE589884 ONA589848:ONA589884 OWW589848:OWW589884 PGS589848:PGS589884 PQO589848:PQO589884 QAK589848:QAK589884 QKG589848:QKG589884 QUC589848:QUC589884 RDY589848:RDY589884 RNU589848:RNU589884 RXQ589848:RXQ589884 SHM589848:SHM589884 SRI589848:SRI589884 TBE589848:TBE589884 TLA589848:TLA589884 TUW589848:TUW589884 UES589848:UES589884 UOO589848:UOO589884 UYK589848:UYK589884 VIG589848:VIG589884 VSC589848:VSC589884 WBY589848:WBY589884 WLU589848:WLU589884 WVQ589848:WVQ589884 J655384:J655420 JE655384:JE655420 TA655384:TA655420 ACW655384:ACW655420 AMS655384:AMS655420 AWO655384:AWO655420 BGK655384:BGK655420 BQG655384:BQG655420 CAC655384:CAC655420 CJY655384:CJY655420 CTU655384:CTU655420 DDQ655384:DDQ655420 DNM655384:DNM655420 DXI655384:DXI655420 EHE655384:EHE655420 ERA655384:ERA655420 FAW655384:FAW655420 FKS655384:FKS655420 FUO655384:FUO655420 GEK655384:GEK655420 GOG655384:GOG655420 GYC655384:GYC655420 HHY655384:HHY655420 HRU655384:HRU655420 IBQ655384:IBQ655420 ILM655384:ILM655420 IVI655384:IVI655420 JFE655384:JFE655420 JPA655384:JPA655420 JYW655384:JYW655420 KIS655384:KIS655420 KSO655384:KSO655420 LCK655384:LCK655420 LMG655384:LMG655420 LWC655384:LWC655420 MFY655384:MFY655420 MPU655384:MPU655420 MZQ655384:MZQ655420 NJM655384:NJM655420 NTI655384:NTI655420 ODE655384:ODE655420 ONA655384:ONA655420 OWW655384:OWW655420 PGS655384:PGS655420 PQO655384:PQO655420 QAK655384:QAK655420 QKG655384:QKG655420 QUC655384:QUC655420 RDY655384:RDY655420 RNU655384:RNU655420 RXQ655384:RXQ655420 SHM655384:SHM655420 SRI655384:SRI655420 TBE655384:TBE655420 TLA655384:TLA655420 TUW655384:TUW655420 UES655384:UES655420 UOO655384:UOO655420 UYK655384:UYK655420 VIG655384:VIG655420 VSC655384:VSC655420 WBY655384:WBY655420 WLU655384:WLU655420 WVQ655384:WVQ655420 J720920:J720956 JE720920:JE720956 TA720920:TA720956 ACW720920:ACW720956 AMS720920:AMS720956 AWO720920:AWO720956 BGK720920:BGK720956 BQG720920:BQG720956 CAC720920:CAC720956 CJY720920:CJY720956 CTU720920:CTU720956 DDQ720920:DDQ720956 DNM720920:DNM720956 DXI720920:DXI720956 EHE720920:EHE720956 ERA720920:ERA720956 FAW720920:FAW720956 FKS720920:FKS720956 FUO720920:FUO720956 GEK720920:GEK720956 GOG720920:GOG720956 GYC720920:GYC720956 HHY720920:HHY720956 HRU720920:HRU720956 IBQ720920:IBQ720956 ILM720920:ILM720956 IVI720920:IVI720956 JFE720920:JFE720956 JPA720920:JPA720956 JYW720920:JYW720956 KIS720920:KIS720956 KSO720920:KSO720956 LCK720920:LCK720956 LMG720920:LMG720956 LWC720920:LWC720956 MFY720920:MFY720956 MPU720920:MPU720956 MZQ720920:MZQ720956 NJM720920:NJM720956 NTI720920:NTI720956 ODE720920:ODE720956 ONA720920:ONA720956 OWW720920:OWW720956 PGS720920:PGS720956 PQO720920:PQO720956 QAK720920:QAK720956 QKG720920:QKG720956 QUC720920:QUC720956 RDY720920:RDY720956 RNU720920:RNU720956 RXQ720920:RXQ720956 SHM720920:SHM720956 SRI720920:SRI720956 TBE720920:TBE720956 TLA720920:TLA720956 TUW720920:TUW720956 UES720920:UES720956 UOO720920:UOO720956 UYK720920:UYK720956 VIG720920:VIG720956 VSC720920:VSC720956 WBY720920:WBY720956 WLU720920:WLU720956 WVQ720920:WVQ720956 J786456:J786492 JE786456:JE786492 TA786456:TA786492 ACW786456:ACW786492 AMS786456:AMS786492 AWO786456:AWO786492 BGK786456:BGK786492 BQG786456:BQG786492 CAC786456:CAC786492 CJY786456:CJY786492 CTU786456:CTU786492 DDQ786456:DDQ786492 DNM786456:DNM786492 DXI786456:DXI786492 EHE786456:EHE786492 ERA786456:ERA786492 FAW786456:FAW786492 FKS786456:FKS786492 FUO786456:FUO786492 GEK786456:GEK786492 GOG786456:GOG786492 GYC786456:GYC786492 HHY786456:HHY786492 HRU786456:HRU786492 IBQ786456:IBQ786492 ILM786456:ILM786492 IVI786456:IVI786492 JFE786456:JFE786492 JPA786456:JPA786492 JYW786456:JYW786492 KIS786456:KIS786492 KSO786456:KSO786492 LCK786456:LCK786492 LMG786456:LMG786492 LWC786456:LWC786492 MFY786456:MFY786492 MPU786456:MPU786492 MZQ786456:MZQ786492 NJM786456:NJM786492 NTI786456:NTI786492 ODE786456:ODE786492 ONA786456:ONA786492 OWW786456:OWW786492 PGS786456:PGS786492 PQO786456:PQO786492 QAK786456:QAK786492 QKG786456:QKG786492 QUC786456:QUC786492 RDY786456:RDY786492 RNU786456:RNU786492 RXQ786456:RXQ786492 SHM786456:SHM786492 SRI786456:SRI786492 TBE786456:TBE786492 TLA786456:TLA786492 TUW786456:TUW786492 UES786456:UES786492 UOO786456:UOO786492 UYK786456:UYK786492 VIG786456:VIG786492 VSC786456:VSC786492 WBY786456:WBY786492 WLU786456:WLU786492 WVQ786456:WVQ786492 J851992:J852028 JE851992:JE852028 TA851992:TA852028 ACW851992:ACW852028 AMS851992:AMS852028 AWO851992:AWO852028 BGK851992:BGK852028 BQG851992:BQG852028 CAC851992:CAC852028 CJY851992:CJY852028 CTU851992:CTU852028 DDQ851992:DDQ852028 DNM851992:DNM852028 DXI851992:DXI852028 EHE851992:EHE852028 ERA851992:ERA852028 FAW851992:FAW852028 FKS851992:FKS852028 FUO851992:FUO852028 GEK851992:GEK852028 GOG851992:GOG852028 GYC851992:GYC852028 HHY851992:HHY852028 HRU851992:HRU852028 IBQ851992:IBQ852028 ILM851992:ILM852028 IVI851992:IVI852028 JFE851992:JFE852028 JPA851992:JPA852028 JYW851992:JYW852028 KIS851992:KIS852028 KSO851992:KSO852028 LCK851992:LCK852028 LMG851992:LMG852028 LWC851992:LWC852028 MFY851992:MFY852028 MPU851992:MPU852028 MZQ851992:MZQ852028 NJM851992:NJM852028 NTI851992:NTI852028 ODE851992:ODE852028 ONA851992:ONA852028 OWW851992:OWW852028 PGS851992:PGS852028 PQO851992:PQO852028 QAK851992:QAK852028 QKG851992:QKG852028 QUC851992:QUC852028 RDY851992:RDY852028 RNU851992:RNU852028 RXQ851992:RXQ852028 SHM851992:SHM852028 SRI851992:SRI852028 TBE851992:TBE852028 TLA851992:TLA852028 TUW851992:TUW852028 UES851992:UES852028 UOO851992:UOO852028 UYK851992:UYK852028 VIG851992:VIG852028 VSC851992:VSC852028 WBY851992:WBY852028 WLU851992:WLU852028 WVQ851992:WVQ852028 J917528:J917564 JE917528:JE917564 TA917528:TA917564 ACW917528:ACW917564 AMS917528:AMS917564 AWO917528:AWO917564 BGK917528:BGK917564 BQG917528:BQG917564 CAC917528:CAC917564 CJY917528:CJY917564 CTU917528:CTU917564 DDQ917528:DDQ917564 DNM917528:DNM917564 DXI917528:DXI917564 EHE917528:EHE917564 ERA917528:ERA917564 FAW917528:FAW917564 FKS917528:FKS917564 FUO917528:FUO917564 GEK917528:GEK917564 GOG917528:GOG917564 GYC917528:GYC917564 HHY917528:HHY917564 HRU917528:HRU917564 IBQ917528:IBQ917564 ILM917528:ILM917564 IVI917528:IVI917564 JFE917528:JFE917564 JPA917528:JPA917564 JYW917528:JYW917564 KIS917528:KIS917564 KSO917528:KSO917564 LCK917528:LCK917564 LMG917528:LMG917564 LWC917528:LWC917564 MFY917528:MFY917564 MPU917528:MPU917564 MZQ917528:MZQ917564 NJM917528:NJM917564 NTI917528:NTI917564 ODE917528:ODE917564 ONA917528:ONA917564 OWW917528:OWW917564 PGS917528:PGS917564 PQO917528:PQO917564 QAK917528:QAK917564 QKG917528:QKG917564 QUC917528:QUC917564 RDY917528:RDY917564 RNU917528:RNU917564 RXQ917528:RXQ917564 SHM917528:SHM917564 SRI917528:SRI917564 TBE917528:TBE917564 TLA917528:TLA917564 TUW917528:TUW917564 UES917528:UES917564 UOO917528:UOO917564 UYK917528:UYK917564 VIG917528:VIG917564 VSC917528:VSC917564 WBY917528:WBY917564 WLU917528:WLU917564 WVQ917528:WVQ917564 J983064:J983100 JE983064:JE983100 TA983064:TA983100 ACW983064:ACW983100 AMS983064:AMS983100 AWO983064:AWO983100 BGK983064:BGK983100 BQG983064:BQG983100 CAC983064:CAC983100 CJY983064:CJY983100 CTU983064:CTU983100 DDQ983064:DDQ983100 DNM983064:DNM983100 DXI983064:DXI983100 EHE983064:EHE983100 ERA983064:ERA983100 FAW983064:FAW983100 FKS983064:FKS983100 FUO983064:FUO983100 GEK983064:GEK983100 GOG983064:GOG983100 GYC983064:GYC983100 HHY983064:HHY983100 HRU983064:HRU983100 IBQ983064:IBQ983100 ILM983064:ILM983100 IVI983064:IVI983100 JFE983064:JFE983100 JPA983064:JPA983100 JYW983064:JYW983100 KIS983064:KIS983100 KSO983064:KSO983100 LCK983064:LCK983100 LMG983064:LMG983100 LWC983064:LWC983100 MFY983064:MFY983100 MPU983064:MPU983100 MZQ983064:MZQ983100 NJM983064:NJM983100 NTI983064:NTI983100 ODE983064:ODE983100 ONA983064:ONA983100 OWW983064:OWW983100 PGS983064:PGS983100 PQO983064:PQO983100 QAK983064:QAK983100 QKG983064:QKG983100 QUC983064:QUC983100 RDY983064:RDY983100 RNU983064:RNU983100 RXQ983064:RXQ983100 SHM983064:SHM983100 SRI983064:SRI983100 TBE983064:TBE983100 TLA983064:TLA983100 TUW983064:TUW983100 UES983064:UES983100 UOO983064:UOO983100 UYK983064:UYK983100 VIG983064:VIG983100 VSC983064:VSC983100 WBY983064:WBY983100 WLU983064:WLU983100 WVQ60 WLU60 WBY60 VSC60 VIG60 UYK60 UOO60 UES60 TUW60 TLA60 TBE60 SRI60 SHM60 RXQ60 RNU60 RDY60 QUC60 QKG60 QAK60 PQO60 PGS60 OWW60 ONA60 ODE60 NTI60 NJM60 MZQ60 MPU60 MFY60 LWC60 LMG60 LCK60 KSO60 KIS60 JYW60 JPA60 JFE60 IVI60 ILM60 IBQ60 HRU60 HHY60 GYC60 GOG60 GEK60 FUO60 FKS60 FAW60 ERA60 EHE60 DXI60 DNM60 DDQ60 CTU60 CJY60 CAC60 BQG60 BGK60 AWO60 AMS60 ACW60 TA60 JE60 J22:J60 WVQ22:WVQ58 WLU22:WLU58 WBY22:WBY58 VSC22:VSC58 VIG22:VIG58 UYK22:UYK58 UOO22:UOO58 UES22:UES58 TUW22:TUW58 TLA22:TLA58 TBE22:TBE58 SRI22:SRI58 SHM22:SHM58 RXQ22:RXQ58 RNU22:RNU58 RDY22:RDY58 QUC22:QUC58 QKG22:QKG58 QAK22:QAK58 PQO22:PQO58 PGS22:PGS58 OWW22:OWW58 ONA22:ONA58 ODE22:ODE58 NTI22:NTI58 NJM22:NJM58 MZQ22:MZQ58 MPU22:MPU58 MFY22:MFY58 LWC22:LWC58 LMG22:LMG58 LCK22:LCK58 KSO22:KSO58 KIS22:KIS58 JYW22:JYW58 JPA22:JPA58 JFE22:JFE58 IVI22:IVI58 ILM22:ILM58 IBQ22:IBQ58 HRU22:HRU58 HHY22:HHY58 GYC22:GYC58 GOG22:GOG58 GEK22:GEK58 FUO22:FUO58 FKS22:FKS58 FAW22:FAW58 ERA22:ERA58 EHE22:EHE58 DXI22:DXI58 DNM22:DNM58 DDQ22:DDQ58 CTU22:CTU58 CJY22:CJY58 CAC22:CAC58 BQG22:BQG58 BGK22:BGK58 AWO22:AWO58 AMS22:AMS58 ACW22:ACW58 TA22:TA58 JE22:JE58">
      <formula1>vf</formula1>
    </dataValidation>
    <dataValidation type="list" allowBlank="1" showInputMessage="1" showErrorMessage="1" sqref="WVR983064:WVR983100 K65560:K65596 JF65560:JF65596 TB65560:TB65596 ACX65560:ACX65596 AMT65560:AMT65596 AWP65560:AWP65596 BGL65560:BGL65596 BQH65560:BQH65596 CAD65560:CAD65596 CJZ65560:CJZ65596 CTV65560:CTV65596 DDR65560:DDR65596 DNN65560:DNN65596 DXJ65560:DXJ65596 EHF65560:EHF65596 ERB65560:ERB65596 FAX65560:FAX65596 FKT65560:FKT65596 FUP65560:FUP65596 GEL65560:GEL65596 GOH65560:GOH65596 GYD65560:GYD65596 HHZ65560:HHZ65596 HRV65560:HRV65596 IBR65560:IBR65596 ILN65560:ILN65596 IVJ65560:IVJ65596 JFF65560:JFF65596 JPB65560:JPB65596 JYX65560:JYX65596 KIT65560:KIT65596 KSP65560:KSP65596 LCL65560:LCL65596 LMH65560:LMH65596 LWD65560:LWD65596 MFZ65560:MFZ65596 MPV65560:MPV65596 MZR65560:MZR65596 NJN65560:NJN65596 NTJ65560:NTJ65596 ODF65560:ODF65596 ONB65560:ONB65596 OWX65560:OWX65596 PGT65560:PGT65596 PQP65560:PQP65596 QAL65560:QAL65596 QKH65560:QKH65596 QUD65560:QUD65596 RDZ65560:RDZ65596 RNV65560:RNV65596 RXR65560:RXR65596 SHN65560:SHN65596 SRJ65560:SRJ65596 TBF65560:TBF65596 TLB65560:TLB65596 TUX65560:TUX65596 UET65560:UET65596 UOP65560:UOP65596 UYL65560:UYL65596 VIH65560:VIH65596 VSD65560:VSD65596 WBZ65560:WBZ65596 WLV65560:WLV65596 WVR65560:WVR65596 K131096:K131132 JF131096:JF131132 TB131096:TB131132 ACX131096:ACX131132 AMT131096:AMT131132 AWP131096:AWP131132 BGL131096:BGL131132 BQH131096:BQH131132 CAD131096:CAD131132 CJZ131096:CJZ131132 CTV131096:CTV131132 DDR131096:DDR131132 DNN131096:DNN131132 DXJ131096:DXJ131132 EHF131096:EHF131132 ERB131096:ERB131132 FAX131096:FAX131132 FKT131096:FKT131132 FUP131096:FUP131132 GEL131096:GEL131132 GOH131096:GOH131132 GYD131096:GYD131132 HHZ131096:HHZ131132 HRV131096:HRV131132 IBR131096:IBR131132 ILN131096:ILN131132 IVJ131096:IVJ131132 JFF131096:JFF131132 JPB131096:JPB131132 JYX131096:JYX131132 KIT131096:KIT131132 KSP131096:KSP131132 LCL131096:LCL131132 LMH131096:LMH131132 LWD131096:LWD131132 MFZ131096:MFZ131132 MPV131096:MPV131132 MZR131096:MZR131132 NJN131096:NJN131132 NTJ131096:NTJ131132 ODF131096:ODF131132 ONB131096:ONB131132 OWX131096:OWX131132 PGT131096:PGT131132 PQP131096:PQP131132 QAL131096:QAL131132 QKH131096:QKH131132 QUD131096:QUD131132 RDZ131096:RDZ131132 RNV131096:RNV131132 RXR131096:RXR131132 SHN131096:SHN131132 SRJ131096:SRJ131132 TBF131096:TBF131132 TLB131096:TLB131132 TUX131096:TUX131132 UET131096:UET131132 UOP131096:UOP131132 UYL131096:UYL131132 VIH131096:VIH131132 VSD131096:VSD131132 WBZ131096:WBZ131132 WLV131096:WLV131132 WVR131096:WVR131132 K196632:K196668 JF196632:JF196668 TB196632:TB196668 ACX196632:ACX196668 AMT196632:AMT196668 AWP196632:AWP196668 BGL196632:BGL196668 BQH196632:BQH196668 CAD196632:CAD196668 CJZ196632:CJZ196668 CTV196632:CTV196668 DDR196632:DDR196668 DNN196632:DNN196668 DXJ196632:DXJ196668 EHF196632:EHF196668 ERB196632:ERB196668 FAX196632:FAX196668 FKT196632:FKT196668 FUP196632:FUP196668 GEL196632:GEL196668 GOH196632:GOH196668 GYD196632:GYD196668 HHZ196632:HHZ196668 HRV196632:HRV196668 IBR196632:IBR196668 ILN196632:ILN196668 IVJ196632:IVJ196668 JFF196632:JFF196668 JPB196632:JPB196668 JYX196632:JYX196668 KIT196632:KIT196668 KSP196632:KSP196668 LCL196632:LCL196668 LMH196632:LMH196668 LWD196632:LWD196668 MFZ196632:MFZ196668 MPV196632:MPV196668 MZR196632:MZR196668 NJN196632:NJN196668 NTJ196632:NTJ196668 ODF196632:ODF196668 ONB196632:ONB196668 OWX196632:OWX196668 PGT196632:PGT196668 PQP196632:PQP196668 QAL196632:QAL196668 QKH196632:QKH196668 QUD196632:QUD196668 RDZ196632:RDZ196668 RNV196632:RNV196668 RXR196632:RXR196668 SHN196632:SHN196668 SRJ196632:SRJ196668 TBF196632:TBF196668 TLB196632:TLB196668 TUX196632:TUX196668 UET196632:UET196668 UOP196632:UOP196668 UYL196632:UYL196668 VIH196632:VIH196668 VSD196632:VSD196668 WBZ196632:WBZ196668 WLV196632:WLV196668 WVR196632:WVR196668 K262168:K262204 JF262168:JF262204 TB262168:TB262204 ACX262168:ACX262204 AMT262168:AMT262204 AWP262168:AWP262204 BGL262168:BGL262204 BQH262168:BQH262204 CAD262168:CAD262204 CJZ262168:CJZ262204 CTV262168:CTV262204 DDR262168:DDR262204 DNN262168:DNN262204 DXJ262168:DXJ262204 EHF262168:EHF262204 ERB262168:ERB262204 FAX262168:FAX262204 FKT262168:FKT262204 FUP262168:FUP262204 GEL262168:GEL262204 GOH262168:GOH262204 GYD262168:GYD262204 HHZ262168:HHZ262204 HRV262168:HRV262204 IBR262168:IBR262204 ILN262168:ILN262204 IVJ262168:IVJ262204 JFF262168:JFF262204 JPB262168:JPB262204 JYX262168:JYX262204 KIT262168:KIT262204 KSP262168:KSP262204 LCL262168:LCL262204 LMH262168:LMH262204 LWD262168:LWD262204 MFZ262168:MFZ262204 MPV262168:MPV262204 MZR262168:MZR262204 NJN262168:NJN262204 NTJ262168:NTJ262204 ODF262168:ODF262204 ONB262168:ONB262204 OWX262168:OWX262204 PGT262168:PGT262204 PQP262168:PQP262204 QAL262168:QAL262204 QKH262168:QKH262204 QUD262168:QUD262204 RDZ262168:RDZ262204 RNV262168:RNV262204 RXR262168:RXR262204 SHN262168:SHN262204 SRJ262168:SRJ262204 TBF262168:TBF262204 TLB262168:TLB262204 TUX262168:TUX262204 UET262168:UET262204 UOP262168:UOP262204 UYL262168:UYL262204 VIH262168:VIH262204 VSD262168:VSD262204 WBZ262168:WBZ262204 WLV262168:WLV262204 WVR262168:WVR262204 K327704:K327740 JF327704:JF327740 TB327704:TB327740 ACX327704:ACX327740 AMT327704:AMT327740 AWP327704:AWP327740 BGL327704:BGL327740 BQH327704:BQH327740 CAD327704:CAD327740 CJZ327704:CJZ327740 CTV327704:CTV327740 DDR327704:DDR327740 DNN327704:DNN327740 DXJ327704:DXJ327740 EHF327704:EHF327740 ERB327704:ERB327740 FAX327704:FAX327740 FKT327704:FKT327740 FUP327704:FUP327740 GEL327704:GEL327740 GOH327704:GOH327740 GYD327704:GYD327740 HHZ327704:HHZ327740 HRV327704:HRV327740 IBR327704:IBR327740 ILN327704:ILN327740 IVJ327704:IVJ327740 JFF327704:JFF327740 JPB327704:JPB327740 JYX327704:JYX327740 KIT327704:KIT327740 KSP327704:KSP327740 LCL327704:LCL327740 LMH327704:LMH327740 LWD327704:LWD327740 MFZ327704:MFZ327740 MPV327704:MPV327740 MZR327704:MZR327740 NJN327704:NJN327740 NTJ327704:NTJ327740 ODF327704:ODF327740 ONB327704:ONB327740 OWX327704:OWX327740 PGT327704:PGT327740 PQP327704:PQP327740 QAL327704:QAL327740 QKH327704:QKH327740 QUD327704:QUD327740 RDZ327704:RDZ327740 RNV327704:RNV327740 RXR327704:RXR327740 SHN327704:SHN327740 SRJ327704:SRJ327740 TBF327704:TBF327740 TLB327704:TLB327740 TUX327704:TUX327740 UET327704:UET327740 UOP327704:UOP327740 UYL327704:UYL327740 VIH327704:VIH327740 VSD327704:VSD327740 WBZ327704:WBZ327740 WLV327704:WLV327740 WVR327704:WVR327740 K393240:K393276 JF393240:JF393276 TB393240:TB393276 ACX393240:ACX393276 AMT393240:AMT393276 AWP393240:AWP393276 BGL393240:BGL393276 BQH393240:BQH393276 CAD393240:CAD393276 CJZ393240:CJZ393276 CTV393240:CTV393276 DDR393240:DDR393276 DNN393240:DNN393276 DXJ393240:DXJ393276 EHF393240:EHF393276 ERB393240:ERB393276 FAX393240:FAX393276 FKT393240:FKT393276 FUP393240:FUP393276 GEL393240:GEL393276 GOH393240:GOH393276 GYD393240:GYD393276 HHZ393240:HHZ393276 HRV393240:HRV393276 IBR393240:IBR393276 ILN393240:ILN393276 IVJ393240:IVJ393276 JFF393240:JFF393276 JPB393240:JPB393276 JYX393240:JYX393276 KIT393240:KIT393276 KSP393240:KSP393276 LCL393240:LCL393276 LMH393240:LMH393276 LWD393240:LWD393276 MFZ393240:MFZ393276 MPV393240:MPV393276 MZR393240:MZR393276 NJN393240:NJN393276 NTJ393240:NTJ393276 ODF393240:ODF393276 ONB393240:ONB393276 OWX393240:OWX393276 PGT393240:PGT393276 PQP393240:PQP393276 QAL393240:QAL393276 QKH393240:QKH393276 QUD393240:QUD393276 RDZ393240:RDZ393276 RNV393240:RNV393276 RXR393240:RXR393276 SHN393240:SHN393276 SRJ393240:SRJ393276 TBF393240:TBF393276 TLB393240:TLB393276 TUX393240:TUX393276 UET393240:UET393276 UOP393240:UOP393276 UYL393240:UYL393276 VIH393240:VIH393276 VSD393240:VSD393276 WBZ393240:WBZ393276 WLV393240:WLV393276 WVR393240:WVR393276 K458776:K458812 JF458776:JF458812 TB458776:TB458812 ACX458776:ACX458812 AMT458776:AMT458812 AWP458776:AWP458812 BGL458776:BGL458812 BQH458776:BQH458812 CAD458776:CAD458812 CJZ458776:CJZ458812 CTV458776:CTV458812 DDR458776:DDR458812 DNN458776:DNN458812 DXJ458776:DXJ458812 EHF458776:EHF458812 ERB458776:ERB458812 FAX458776:FAX458812 FKT458776:FKT458812 FUP458776:FUP458812 GEL458776:GEL458812 GOH458776:GOH458812 GYD458776:GYD458812 HHZ458776:HHZ458812 HRV458776:HRV458812 IBR458776:IBR458812 ILN458776:ILN458812 IVJ458776:IVJ458812 JFF458776:JFF458812 JPB458776:JPB458812 JYX458776:JYX458812 KIT458776:KIT458812 KSP458776:KSP458812 LCL458776:LCL458812 LMH458776:LMH458812 LWD458776:LWD458812 MFZ458776:MFZ458812 MPV458776:MPV458812 MZR458776:MZR458812 NJN458776:NJN458812 NTJ458776:NTJ458812 ODF458776:ODF458812 ONB458776:ONB458812 OWX458776:OWX458812 PGT458776:PGT458812 PQP458776:PQP458812 QAL458776:QAL458812 QKH458776:QKH458812 QUD458776:QUD458812 RDZ458776:RDZ458812 RNV458776:RNV458812 RXR458776:RXR458812 SHN458776:SHN458812 SRJ458776:SRJ458812 TBF458776:TBF458812 TLB458776:TLB458812 TUX458776:TUX458812 UET458776:UET458812 UOP458776:UOP458812 UYL458776:UYL458812 VIH458776:VIH458812 VSD458776:VSD458812 WBZ458776:WBZ458812 WLV458776:WLV458812 WVR458776:WVR458812 K524312:K524348 JF524312:JF524348 TB524312:TB524348 ACX524312:ACX524348 AMT524312:AMT524348 AWP524312:AWP524348 BGL524312:BGL524348 BQH524312:BQH524348 CAD524312:CAD524348 CJZ524312:CJZ524348 CTV524312:CTV524348 DDR524312:DDR524348 DNN524312:DNN524348 DXJ524312:DXJ524348 EHF524312:EHF524348 ERB524312:ERB524348 FAX524312:FAX524348 FKT524312:FKT524348 FUP524312:FUP524348 GEL524312:GEL524348 GOH524312:GOH524348 GYD524312:GYD524348 HHZ524312:HHZ524348 HRV524312:HRV524348 IBR524312:IBR524348 ILN524312:ILN524348 IVJ524312:IVJ524348 JFF524312:JFF524348 JPB524312:JPB524348 JYX524312:JYX524348 KIT524312:KIT524348 KSP524312:KSP524348 LCL524312:LCL524348 LMH524312:LMH524348 LWD524312:LWD524348 MFZ524312:MFZ524348 MPV524312:MPV524348 MZR524312:MZR524348 NJN524312:NJN524348 NTJ524312:NTJ524348 ODF524312:ODF524348 ONB524312:ONB524348 OWX524312:OWX524348 PGT524312:PGT524348 PQP524312:PQP524348 QAL524312:QAL524348 QKH524312:QKH524348 QUD524312:QUD524348 RDZ524312:RDZ524348 RNV524312:RNV524348 RXR524312:RXR524348 SHN524312:SHN524348 SRJ524312:SRJ524348 TBF524312:TBF524348 TLB524312:TLB524348 TUX524312:TUX524348 UET524312:UET524348 UOP524312:UOP524348 UYL524312:UYL524348 VIH524312:VIH524348 VSD524312:VSD524348 WBZ524312:WBZ524348 WLV524312:WLV524348 WVR524312:WVR524348 K589848:K589884 JF589848:JF589884 TB589848:TB589884 ACX589848:ACX589884 AMT589848:AMT589884 AWP589848:AWP589884 BGL589848:BGL589884 BQH589848:BQH589884 CAD589848:CAD589884 CJZ589848:CJZ589884 CTV589848:CTV589884 DDR589848:DDR589884 DNN589848:DNN589884 DXJ589848:DXJ589884 EHF589848:EHF589884 ERB589848:ERB589884 FAX589848:FAX589884 FKT589848:FKT589884 FUP589848:FUP589884 GEL589848:GEL589884 GOH589848:GOH589884 GYD589848:GYD589884 HHZ589848:HHZ589884 HRV589848:HRV589884 IBR589848:IBR589884 ILN589848:ILN589884 IVJ589848:IVJ589884 JFF589848:JFF589884 JPB589848:JPB589884 JYX589848:JYX589884 KIT589848:KIT589884 KSP589848:KSP589884 LCL589848:LCL589884 LMH589848:LMH589884 LWD589848:LWD589884 MFZ589848:MFZ589884 MPV589848:MPV589884 MZR589848:MZR589884 NJN589848:NJN589884 NTJ589848:NTJ589884 ODF589848:ODF589884 ONB589848:ONB589884 OWX589848:OWX589884 PGT589848:PGT589884 PQP589848:PQP589884 QAL589848:QAL589884 QKH589848:QKH589884 QUD589848:QUD589884 RDZ589848:RDZ589884 RNV589848:RNV589884 RXR589848:RXR589884 SHN589848:SHN589884 SRJ589848:SRJ589884 TBF589848:TBF589884 TLB589848:TLB589884 TUX589848:TUX589884 UET589848:UET589884 UOP589848:UOP589884 UYL589848:UYL589884 VIH589848:VIH589884 VSD589848:VSD589884 WBZ589848:WBZ589884 WLV589848:WLV589884 WVR589848:WVR589884 K655384:K655420 JF655384:JF655420 TB655384:TB655420 ACX655384:ACX655420 AMT655384:AMT655420 AWP655384:AWP655420 BGL655384:BGL655420 BQH655384:BQH655420 CAD655384:CAD655420 CJZ655384:CJZ655420 CTV655384:CTV655420 DDR655384:DDR655420 DNN655384:DNN655420 DXJ655384:DXJ655420 EHF655384:EHF655420 ERB655384:ERB655420 FAX655384:FAX655420 FKT655384:FKT655420 FUP655384:FUP655420 GEL655384:GEL655420 GOH655384:GOH655420 GYD655384:GYD655420 HHZ655384:HHZ655420 HRV655384:HRV655420 IBR655384:IBR655420 ILN655384:ILN655420 IVJ655384:IVJ655420 JFF655384:JFF655420 JPB655384:JPB655420 JYX655384:JYX655420 KIT655384:KIT655420 KSP655384:KSP655420 LCL655384:LCL655420 LMH655384:LMH655420 LWD655384:LWD655420 MFZ655384:MFZ655420 MPV655384:MPV655420 MZR655384:MZR655420 NJN655384:NJN655420 NTJ655384:NTJ655420 ODF655384:ODF655420 ONB655384:ONB655420 OWX655384:OWX655420 PGT655384:PGT655420 PQP655384:PQP655420 QAL655384:QAL655420 QKH655384:QKH655420 QUD655384:QUD655420 RDZ655384:RDZ655420 RNV655384:RNV655420 RXR655384:RXR655420 SHN655384:SHN655420 SRJ655384:SRJ655420 TBF655384:TBF655420 TLB655384:TLB655420 TUX655384:TUX655420 UET655384:UET655420 UOP655384:UOP655420 UYL655384:UYL655420 VIH655384:VIH655420 VSD655384:VSD655420 WBZ655384:WBZ655420 WLV655384:WLV655420 WVR655384:WVR655420 K720920:K720956 JF720920:JF720956 TB720920:TB720956 ACX720920:ACX720956 AMT720920:AMT720956 AWP720920:AWP720956 BGL720920:BGL720956 BQH720920:BQH720956 CAD720920:CAD720956 CJZ720920:CJZ720956 CTV720920:CTV720956 DDR720920:DDR720956 DNN720920:DNN720956 DXJ720920:DXJ720956 EHF720920:EHF720956 ERB720920:ERB720956 FAX720920:FAX720956 FKT720920:FKT720956 FUP720920:FUP720956 GEL720920:GEL720956 GOH720920:GOH720956 GYD720920:GYD720956 HHZ720920:HHZ720956 HRV720920:HRV720956 IBR720920:IBR720956 ILN720920:ILN720956 IVJ720920:IVJ720956 JFF720920:JFF720956 JPB720920:JPB720956 JYX720920:JYX720956 KIT720920:KIT720956 KSP720920:KSP720956 LCL720920:LCL720956 LMH720920:LMH720956 LWD720920:LWD720956 MFZ720920:MFZ720956 MPV720920:MPV720956 MZR720920:MZR720956 NJN720920:NJN720956 NTJ720920:NTJ720956 ODF720920:ODF720956 ONB720920:ONB720956 OWX720920:OWX720956 PGT720920:PGT720956 PQP720920:PQP720956 QAL720920:QAL720956 QKH720920:QKH720956 QUD720920:QUD720956 RDZ720920:RDZ720956 RNV720920:RNV720956 RXR720920:RXR720956 SHN720920:SHN720956 SRJ720920:SRJ720956 TBF720920:TBF720956 TLB720920:TLB720956 TUX720920:TUX720956 UET720920:UET720956 UOP720920:UOP720956 UYL720920:UYL720956 VIH720920:VIH720956 VSD720920:VSD720956 WBZ720920:WBZ720956 WLV720920:WLV720956 WVR720920:WVR720956 K786456:K786492 JF786456:JF786492 TB786456:TB786492 ACX786456:ACX786492 AMT786456:AMT786492 AWP786456:AWP786492 BGL786456:BGL786492 BQH786456:BQH786492 CAD786456:CAD786492 CJZ786456:CJZ786492 CTV786456:CTV786492 DDR786456:DDR786492 DNN786456:DNN786492 DXJ786456:DXJ786492 EHF786456:EHF786492 ERB786456:ERB786492 FAX786456:FAX786492 FKT786456:FKT786492 FUP786456:FUP786492 GEL786456:GEL786492 GOH786456:GOH786492 GYD786456:GYD786492 HHZ786456:HHZ786492 HRV786456:HRV786492 IBR786456:IBR786492 ILN786456:ILN786492 IVJ786456:IVJ786492 JFF786456:JFF786492 JPB786456:JPB786492 JYX786456:JYX786492 KIT786456:KIT786492 KSP786456:KSP786492 LCL786456:LCL786492 LMH786456:LMH786492 LWD786456:LWD786492 MFZ786456:MFZ786492 MPV786456:MPV786492 MZR786456:MZR786492 NJN786456:NJN786492 NTJ786456:NTJ786492 ODF786456:ODF786492 ONB786456:ONB786492 OWX786456:OWX786492 PGT786456:PGT786492 PQP786456:PQP786492 QAL786456:QAL786492 QKH786456:QKH786492 QUD786456:QUD786492 RDZ786456:RDZ786492 RNV786456:RNV786492 RXR786456:RXR786492 SHN786456:SHN786492 SRJ786456:SRJ786492 TBF786456:TBF786492 TLB786456:TLB786492 TUX786456:TUX786492 UET786456:UET786492 UOP786456:UOP786492 UYL786456:UYL786492 VIH786456:VIH786492 VSD786456:VSD786492 WBZ786456:WBZ786492 WLV786456:WLV786492 WVR786456:WVR786492 K851992:K852028 JF851992:JF852028 TB851992:TB852028 ACX851992:ACX852028 AMT851992:AMT852028 AWP851992:AWP852028 BGL851992:BGL852028 BQH851992:BQH852028 CAD851992:CAD852028 CJZ851992:CJZ852028 CTV851992:CTV852028 DDR851992:DDR852028 DNN851992:DNN852028 DXJ851992:DXJ852028 EHF851992:EHF852028 ERB851992:ERB852028 FAX851992:FAX852028 FKT851992:FKT852028 FUP851992:FUP852028 GEL851992:GEL852028 GOH851992:GOH852028 GYD851992:GYD852028 HHZ851992:HHZ852028 HRV851992:HRV852028 IBR851992:IBR852028 ILN851992:ILN852028 IVJ851992:IVJ852028 JFF851992:JFF852028 JPB851992:JPB852028 JYX851992:JYX852028 KIT851992:KIT852028 KSP851992:KSP852028 LCL851992:LCL852028 LMH851992:LMH852028 LWD851992:LWD852028 MFZ851992:MFZ852028 MPV851992:MPV852028 MZR851992:MZR852028 NJN851992:NJN852028 NTJ851992:NTJ852028 ODF851992:ODF852028 ONB851992:ONB852028 OWX851992:OWX852028 PGT851992:PGT852028 PQP851992:PQP852028 QAL851992:QAL852028 QKH851992:QKH852028 QUD851992:QUD852028 RDZ851992:RDZ852028 RNV851992:RNV852028 RXR851992:RXR852028 SHN851992:SHN852028 SRJ851992:SRJ852028 TBF851992:TBF852028 TLB851992:TLB852028 TUX851992:TUX852028 UET851992:UET852028 UOP851992:UOP852028 UYL851992:UYL852028 VIH851992:VIH852028 VSD851992:VSD852028 WBZ851992:WBZ852028 WLV851992:WLV852028 WVR851992:WVR852028 K917528:K917564 JF917528:JF917564 TB917528:TB917564 ACX917528:ACX917564 AMT917528:AMT917564 AWP917528:AWP917564 BGL917528:BGL917564 BQH917528:BQH917564 CAD917528:CAD917564 CJZ917528:CJZ917564 CTV917528:CTV917564 DDR917528:DDR917564 DNN917528:DNN917564 DXJ917528:DXJ917564 EHF917528:EHF917564 ERB917528:ERB917564 FAX917528:FAX917564 FKT917528:FKT917564 FUP917528:FUP917564 GEL917528:GEL917564 GOH917528:GOH917564 GYD917528:GYD917564 HHZ917528:HHZ917564 HRV917528:HRV917564 IBR917528:IBR917564 ILN917528:ILN917564 IVJ917528:IVJ917564 JFF917528:JFF917564 JPB917528:JPB917564 JYX917528:JYX917564 KIT917528:KIT917564 KSP917528:KSP917564 LCL917528:LCL917564 LMH917528:LMH917564 LWD917528:LWD917564 MFZ917528:MFZ917564 MPV917528:MPV917564 MZR917528:MZR917564 NJN917528:NJN917564 NTJ917528:NTJ917564 ODF917528:ODF917564 ONB917528:ONB917564 OWX917528:OWX917564 PGT917528:PGT917564 PQP917528:PQP917564 QAL917528:QAL917564 QKH917528:QKH917564 QUD917528:QUD917564 RDZ917528:RDZ917564 RNV917528:RNV917564 RXR917528:RXR917564 SHN917528:SHN917564 SRJ917528:SRJ917564 TBF917528:TBF917564 TLB917528:TLB917564 TUX917528:TUX917564 UET917528:UET917564 UOP917528:UOP917564 UYL917528:UYL917564 VIH917528:VIH917564 VSD917528:VSD917564 WBZ917528:WBZ917564 WLV917528:WLV917564 WVR917528:WVR917564 K983064:K983100 JF983064:JF983100 TB983064:TB983100 ACX983064:ACX983100 AMT983064:AMT983100 AWP983064:AWP983100 BGL983064:BGL983100 BQH983064:BQH983100 CAD983064:CAD983100 CJZ983064:CJZ983100 CTV983064:CTV983100 DDR983064:DDR983100 DNN983064:DNN983100 DXJ983064:DXJ983100 EHF983064:EHF983100 ERB983064:ERB983100 FAX983064:FAX983100 FKT983064:FKT983100 FUP983064:FUP983100 GEL983064:GEL983100 GOH983064:GOH983100 GYD983064:GYD983100 HHZ983064:HHZ983100 HRV983064:HRV983100 IBR983064:IBR983100 ILN983064:ILN983100 IVJ983064:IVJ983100 JFF983064:JFF983100 JPB983064:JPB983100 JYX983064:JYX983100 KIT983064:KIT983100 KSP983064:KSP983100 LCL983064:LCL983100 LMH983064:LMH983100 LWD983064:LWD983100 MFZ983064:MFZ983100 MPV983064:MPV983100 MZR983064:MZR983100 NJN983064:NJN983100 NTJ983064:NTJ983100 ODF983064:ODF983100 ONB983064:ONB983100 OWX983064:OWX983100 PGT983064:PGT983100 PQP983064:PQP983100 QAL983064:QAL983100 QKH983064:QKH983100 QUD983064:QUD983100 RDZ983064:RDZ983100 RNV983064:RNV983100 RXR983064:RXR983100 SHN983064:SHN983100 SRJ983064:SRJ983100 TBF983064:TBF983100 TLB983064:TLB983100 TUX983064:TUX983100 UET983064:UET983100 UOP983064:UOP983100 UYL983064:UYL983100 VIH983064:VIH983100 VSD983064:VSD983100 WBZ983064:WBZ983100 WLV983064:WLV983100 WVR60 WLV60 WBZ60 VSD60 VIH60 UYL60 UOP60 UET60 TUX60 TLB60 TBF60 SRJ60 SHN60 RXR60 RNV60 RDZ60 QUD60 QKH60 QAL60 PQP60 PGT60 OWX60 ONB60 ODF60 NTJ60 NJN60 MZR60 MPV60 MFZ60 LWD60 LMH60 LCL60 KSP60 KIT60 JYX60 JPB60 JFF60 IVJ60 ILN60 IBR60 HRV60 HHZ60 GYD60 GOH60 GEL60 FUP60 FKT60 FAX60 ERB60 EHF60 DXJ60 DNN60 DDR60 CTV60 CJZ60 CAD60 BQH60 BGL60 AWP60 AMT60 ACX60 TB60 JF60 K22:K60 WVR22:WVR58 WLV22:WLV58 WBZ22:WBZ58 VSD22:VSD58 VIH22:VIH58 UYL22:UYL58 UOP22:UOP58 UET22:UET58 TUX22:TUX58 TLB22:TLB58 TBF22:TBF58 SRJ22:SRJ58 SHN22:SHN58 RXR22:RXR58 RNV22:RNV58 RDZ22:RDZ58 QUD22:QUD58 QKH22:QKH58 QAL22:QAL58 PQP22:PQP58 PGT22:PGT58 OWX22:OWX58 ONB22:ONB58 ODF22:ODF58 NTJ22:NTJ58 NJN22:NJN58 MZR22:MZR58 MPV22:MPV58 MFZ22:MFZ58 LWD22:LWD58 LMH22:LMH58 LCL22:LCL58 KSP22:KSP58 KIT22:KIT58 JYX22:JYX58 JPB22:JPB58 JFF22:JFF58 IVJ22:IVJ58 ILN22:ILN58 IBR22:IBR58 HRV22:HRV58 HHZ22:HHZ58 GYD22:GYD58 GOH22:GOH58 GEL22:GEL58 FUP22:FUP58 FKT22:FKT58 FAX22:FAX58 ERB22:ERB58 EHF22:EHF58 DXJ22:DXJ58 DNN22:DNN58 DDR22:DDR58 CTV22:CTV58 CJZ22:CJZ58 CAD22:CAD58 BQH22:BQH58 BGL22:BGL58 AWP22:AWP58 AMT22:AMT58 ACX22:ACX58 TB22:TB58 JF22:JF58">
      <formula1>vfestado</formula1>
    </dataValidation>
    <dataValidation type="list" allowBlank="1" showInputMessage="1" showErrorMessage="1" sqref="WVK983064:WVK983099 D65560:D65595 IY65560:IY65595 SU65560:SU65595 ACQ65560:ACQ65595 AMM65560:AMM65595 AWI65560:AWI65595 BGE65560:BGE65595 BQA65560:BQA65595 BZW65560:BZW65595 CJS65560:CJS65595 CTO65560:CTO65595 DDK65560:DDK65595 DNG65560:DNG65595 DXC65560:DXC65595 EGY65560:EGY65595 EQU65560:EQU65595 FAQ65560:FAQ65595 FKM65560:FKM65595 FUI65560:FUI65595 GEE65560:GEE65595 GOA65560:GOA65595 GXW65560:GXW65595 HHS65560:HHS65595 HRO65560:HRO65595 IBK65560:IBK65595 ILG65560:ILG65595 IVC65560:IVC65595 JEY65560:JEY65595 JOU65560:JOU65595 JYQ65560:JYQ65595 KIM65560:KIM65595 KSI65560:KSI65595 LCE65560:LCE65595 LMA65560:LMA65595 LVW65560:LVW65595 MFS65560:MFS65595 MPO65560:MPO65595 MZK65560:MZK65595 NJG65560:NJG65595 NTC65560:NTC65595 OCY65560:OCY65595 OMU65560:OMU65595 OWQ65560:OWQ65595 PGM65560:PGM65595 PQI65560:PQI65595 QAE65560:QAE65595 QKA65560:QKA65595 QTW65560:QTW65595 RDS65560:RDS65595 RNO65560:RNO65595 RXK65560:RXK65595 SHG65560:SHG65595 SRC65560:SRC65595 TAY65560:TAY65595 TKU65560:TKU65595 TUQ65560:TUQ65595 UEM65560:UEM65595 UOI65560:UOI65595 UYE65560:UYE65595 VIA65560:VIA65595 VRW65560:VRW65595 WBS65560:WBS65595 WLO65560:WLO65595 WVK65560:WVK65595 D131096:D131131 IY131096:IY131131 SU131096:SU131131 ACQ131096:ACQ131131 AMM131096:AMM131131 AWI131096:AWI131131 BGE131096:BGE131131 BQA131096:BQA131131 BZW131096:BZW131131 CJS131096:CJS131131 CTO131096:CTO131131 DDK131096:DDK131131 DNG131096:DNG131131 DXC131096:DXC131131 EGY131096:EGY131131 EQU131096:EQU131131 FAQ131096:FAQ131131 FKM131096:FKM131131 FUI131096:FUI131131 GEE131096:GEE131131 GOA131096:GOA131131 GXW131096:GXW131131 HHS131096:HHS131131 HRO131096:HRO131131 IBK131096:IBK131131 ILG131096:ILG131131 IVC131096:IVC131131 JEY131096:JEY131131 JOU131096:JOU131131 JYQ131096:JYQ131131 KIM131096:KIM131131 KSI131096:KSI131131 LCE131096:LCE131131 LMA131096:LMA131131 LVW131096:LVW131131 MFS131096:MFS131131 MPO131096:MPO131131 MZK131096:MZK131131 NJG131096:NJG131131 NTC131096:NTC131131 OCY131096:OCY131131 OMU131096:OMU131131 OWQ131096:OWQ131131 PGM131096:PGM131131 PQI131096:PQI131131 QAE131096:QAE131131 QKA131096:QKA131131 QTW131096:QTW131131 RDS131096:RDS131131 RNO131096:RNO131131 RXK131096:RXK131131 SHG131096:SHG131131 SRC131096:SRC131131 TAY131096:TAY131131 TKU131096:TKU131131 TUQ131096:TUQ131131 UEM131096:UEM131131 UOI131096:UOI131131 UYE131096:UYE131131 VIA131096:VIA131131 VRW131096:VRW131131 WBS131096:WBS131131 WLO131096:WLO131131 WVK131096:WVK131131 D196632:D196667 IY196632:IY196667 SU196632:SU196667 ACQ196632:ACQ196667 AMM196632:AMM196667 AWI196632:AWI196667 BGE196632:BGE196667 BQA196632:BQA196667 BZW196632:BZW196667 CJS196632:CJS196667 CTO196632:CTO196667 DDK196632:DDK196667 DNG196632:DNG196667 DXC196632:DXC196667 EGY196632:EGY196667 EQU196632:EQU196667 FAQ196632:FAQ196667 FKM196632:FKM196667 FUI196632:FUI196667 GEE196632:GEE196667 GOA196632:GOA196667 GXW196632:GXW196667 HHS196632:HHS196667 HRO196632:HRO196667 IBK196632:IBK196667 ILG196632:ILG196667 IVC196632:IVC196667 JEY196632:JEY196667 JOU196632:JOU196667 JYQ196632:JYQ196667 KIM196632:KIM196667 KSI196632:KSI196667 LCE196632:LCE196667 LMA196632:LMA196667 LVW196632:LVW196667 MFS196632:MFS196667 MPO196632:MPO196667 MZK196632:MZK196667 NJG196632:NJG196667 NTC196632:NTC196667 OCY196632:OCY196667 OMU196632:OMU196667 OWQ196632:OWQ196667 PGM196632:PGM196667 PQI196632:PQI196667 QAE196632:QAE196667 QKA196632:QKA196667 QTW196632:QTW196667 RDS196632:RDS196667 RNO196632:RNO196667 RXK196632:RXK196667 SHG196632:SHG196667 SRC196632:SRC196667 TAY196632:TAY196667 TKU196632:TKU196667 TUQ196632:TUQ196667 UEM196632:UEM196667 UOI196632:UOI196667 UYE196632:UYE196667 VIA196632:VIA196667 VRW196632:VRW196667 WBS196632:WBS196667 WLO196632:WLO196667 WVK196632:WVK196667 D262168:D262203 IY262168:IY262203 SU262168:SU262203 ACQ262168:ACQ262203 AMM262168:AMM262203 AWI262168:AWI262203 BGE262168:BGE262203 BQA262168:BQA262203 BZW262168:BZW262203 CJS262168:CJS262203 CTO262168:CTO262203 DDK262168:DDK262203 DNG262168:DNG262203 DXC262168:DXC262203 EGY262168:EGY262203 EQU262168:EQU262203 FAQ262168:FAQ262203 FKM262168:FKM262203 FUI262168:FUI262203 GEE262168:GEE262203 GOA262168:GOA262203 GXW262168:GXW262203 HHS262168:HHS262203 HRO262168:HRO262203 IBK262168:IBK262203 ILG262168:ILG262203 IVC262168:IVC262203 JEY262168:JEY262203 JOU262168:JOU262203 JYQ262168:JYQ262203 KIM262168:KIM262203 KSI262168:KSI262203 LCE262168:LCE262203 LMA262168:LMA262203 LVW262168:LVW262203 MFS262168:MFS262203 MPO262168:MPO262203 MZK262168:MZK262203 NJG262168:NJG262203 NTC262168:NTC262203 OCY262168:OCY262203 OMU262168:OMU262203 OWQ262168:OWQ262203 PGM262168:PGM262203 PQI262168:PQI262203 QAE262168:QAE262203 QKA262168:QKA262203 QTW262168:QTW262203 RDS262168:RDS262203 RNO262168:RNO262203 RXK262168:RXK262203 SHG262168:SHG262203 SRC262168:SRC262203 TAY262168:TAY262203 TKU262168:TKU262203 TUQ262168:TUQ262203 UEM262168:UEM262203 UOI262168:UOI262203 UYE262168:UYE262203 VIA262168:VIA262203 VRW262168:VRW262203 WBS262168:WBS262203 WLO262168:WLO262203 WVK262168:WVK262203 D327704:D327739 IY327704:IY327739 SU327704:SU327739 ACQ327704:ACQ327739 AMM327704:AMM327739 AWI327704:AWI327739 BGE327704:BGE327739 BQA327704:BQA327739 BZW327704:BZW327739 CJS327704:CJS327739 CTO327704:CTO327739 DDK327704:DDK327739 DNG327704:DNG327739 DXC327704:DXC327739 EGY327704:EGY327739 EQU327704:EQU327739 FAQ327704:FAQ327739 FKM327704:FKM327739 FUI327704:FUI327739 GEE327704:GEE327739 GOA327704:GOA327739 GXW327704:GXW327739 HHS327704:HHS327739 HRO327704:HRO327739 IBK327704:IBK327739 ILG327704:ILG327739 IVC327704:IVC327739 JEY327704:JEY327739 JOU327704:JOU327739 JYQ327704:JYQ327739 KIM327704:KIM327739 KSI327704:KSI327739 LCE327704:LCE327739 LMA327704:LMA327739 LVW327704:LVW327739 MFS327704:MFS327739 MPO327704:MPO327739 MZK327704:MZK327739 NJG327704:NJG327739 NTC327704:NTC327739 OCY327704:OCY327739 OMU327704:OMU327739 OWQ327704:OWQ327739 PGM327704:PGM327739 PQI327704:PQI327739 QAE327704:QAE327739 QKA327704:QKA327739 QTW327704:QTW327739 RDS327704:RDS327739 RNO327704:RNO327739 RXK327704:RXK327739 SHG327704:SHG327739 SRC327704:SRC327739 TAY327704:TAY327739 TKU327704:TKU327739 TUQ327704:TUQ327739 UEM327704:UEM327739 UOI327704:UOI327739 UYE327704:UYE327739 VIA327704:VIA327739 VRW327704:VRW327739 WBS327704:WBS327739 WLO327704:WLO327739 WVK327704:WVK327739 D393240:D393275 IY393240:IY393275 SU393240:SU393275 ACQ393240:ACQ393275 AMM393240:AMM393275 AWI393240:AWI393275 BGE393240:BGE393275 BQA393240:BQA393275 BZW393240:BZW393275 CJS393240:CJS393275 CTO393240:CTO393275 DDK393240:DDK393275 DNG393240:DNG393275 DXC393240:DXC393275 EGY393240:EGY393275 EQU393240:EQU393275 FAQ393240:FAQ393275 FKM393240:FKM393275 FUI393240:FUI393275 GEE393240:GEE393275 GOA393240:GOA393275 GXW393240:GXW393275 HHS393240:HHS393275 HRO393240:HRO393275 IBK393240:IBK393275 ILG393240:ILG393275 IVC393240:IVC393275 JEY393240:JEY393275 JOU393240:JOU393275 JYQ393240:JYQ393275 KIM393240:KIM393275 KSI393240:KSI393275 LCE393240:LCE393275 LMA393240:LMA393275 LVW393240:LVW393275 MFS393240:MFS393275 MPO393240:MPO393275 MZK393240:MZK393275 NJG393240:NJG393275 NTC393240:NTC393275 OCY393240:OCY393275 OMU393240:OMU393275 OWQ393240:OWQ393275 PGM393240:PGM393275 PQI393240:PQI393275 QAE393240:QAE393275 QKA393240:QKA393275 QTW393240:QTW393275 RDS393240:RDS393275 RNO393240:RNO393275 RXK393240:RXK393275 SHG393240:SHG393275 SRC393240:SRC393275 TAY393240:TAY393275 TKU393240:TKU393275 TUQ393240:TUQ393275 UEM393240:UEM393275 UOI393240:UOI393275 UYE393240:UYE393275 VIA393240:VIA393275 VRW393240:VRW393275 WBS393240:WBS393275 WLO393240:WLO393275 WVK393240:WVK393275 D458776:D458811 IY458776:IY458811 SU458776:SU458811 ACQ458776:ACQ458811 AMM458776:AMM458811 AWI458776:AWI458811 BGE458776:BGE458811 BQA458776:BQA458811 BZW458776:BZW458811 CJS458776:CJS458811 CTO458776:CTO458811 DDK458776:DDK458811 DNG458776:DNG458811 DXC458776:DXC458811 EGY458776:EGY458811 EQU458776:EQU458811 FAQ458776:FAQ458811 FKM458776:FKM458811 FUI458776:FUI458811 GEE458776:GEE458811 GOA458776:GOA458811 GXW458776:GXW458811 HHS458776:HHS458811 HRO458776:HRO458811 IBK458776:IBK458811 ILG458776:ILG458811 IVC458776:IVC458811 JEY458776:JEY458811 JOU458776:JOU458811 JYQ458776:JYQ458811 KIM458776:KIM458811 KSI458776:KSI458811 LCE458776:LCE458811 LMA458776:LMA458811 LVW458776:LVW458811 MFS458776:MFS458811 MPO458776:MPO458811 MZK458776:MZK458811 NJG458776:NJG458811 NTC458776:NTC458811 OCY458776:OCY458811 OMU458776:OMU458811 OWQ458776:OWQ458811 PGM458776:PGM458811 PQI458776:PQI458811 QAE458776:QAE458811 QKA458776:QKA458811 QTW458776:QTW458811 RDS458776:RDS458811 RNO458776:RNO458811 RXK458776:RXK458811 SHG458776:SHG458811 SRC458776:SRC458811 TAY458776:TAY458811 TKU458776:TKU458811 TUQ458776:TUQ458811 UEM458776:UEM458811 UOI458776:UOI458811 UYE458776:UYE458811 VIA458776:VIA458811 VRW458776:VRW458811 WBS458776:WBS458811 WLO458776:WLO458811 WVK458776:WVK458811 D524312:D524347 IY524312:IY524347 SU524312:SU524347 ACQ524312:ACQ524347 AMM524312:AMM524347 AWI524312:AWI524347 BGE524312:BGE524347 BQA524312:BQA524347 BZW524312:BZW524347 CJS524312:CJS524347 CTO524312:CTO524347 DDK524312:DDK524347 DNG524312:DNG524347 DXC524312:DXC524347 EGY524312:EGY524347 EQU524312:EQU524347 FAQ524312:FAQ524347 FKM524312:FKM524347 FUI524312:FUI524347 GEE524312:GEE524347 GOA524312:GOA524347 GXW524312:GXW524347 HHS524312:HHS524347 HRO524312:HRO524347 IBK524312:IBK524347 ILG524312:ILG524347 IVC524312:IVC524347 JEY524312:JEY524347 JOU524312:JOU524347 JYQ524312:JYQ524347 KIM524312:KIM524347 KSI524312:KSI524347 LCE524312:LCE524347 LMA524312:LMA524347 LVW524312:LVW524347 MFS524312:MFS524347 MPO524312:MPO524347 MZK524312:MZK524347 NJG524312:NJG524347 NTC524312:NTC524347 OCY524312:OCY524347 OMU524312:OMU524347 OWQ524312:OWQ524347 PGM524312:PGM524347 PQI524312:PQI524347 QAE524312:QAE524347 QKA524312:QKA524347 QTW524312:QTW524347 RDS524312:RDS524347 RNO524312:RNO524347 RXK524312:RXK524347 SHG524312:SHG524347 SRC524312:SRC524347 TAY524312:TAY524347 TKU524312:TKU524347 TUQ524312:TUQ524347 UEM524312:UEM524347 UOI524312:UOI524347 UYE524312:UYE524347 VIA524312:VIA524347 VRW524312:VRW524347 WBS524312:WBS524347 WLO524312:WLO524347 WVK524312:WVK524347 D589848:D589883 IY589848:IY589883 SU589848:SU589883 ACQ589848:ACQ589883 AMM589848:AMM589883 AWI589848:AWI589883 BGE589848:BGE589883 BQA589848:BQA589883 BZW589848:BZW589883 CJS589848:CJS589883 CTO589848:CTO589883 DDK589848:DDK589883 DNG589848:DNG589883 DXC589848:DXC589883 EGY589848:EGY589883 EQU589848:EQU589883 FAQ589848:FAQ589883 FKM589848:FKM589883 FUI589848:FUI589883 GEE589848:GEE589883 GOA589848:GOA589883 GXW589848:GXW589883 HHS589848:HHS589883 HRO589848:HRO589883 IBK589848:IBK589883 ILG589848:ILG589883 IVC589848:IVC589883 JEY589848:JEY589883 JOU589848:JOU589883 JYQ589848:JYQ589883 KIM589848:KIM589883 KSI589848:KSI589883 LCE589848:LCE589883 LMA589848:LMA589883 LVW589848:LVW589883 MFS589848:MFS589883 MPO589848:MPO589883 MZK589848:MZK589883 NJG589848:NJG589883 NTC589848:NTC589883 OCY589848:OCY589883 OMU589848:OMU589883 OWQ589848:OWQ589883 PGM589848:PGM589883 PQI589848:PQI589883 QAE589848:QAE589883 QKA589848:QKA589883 QTW589848:QTW589883 RDS589848:RDS589883 RNO589848:RNO589883 RXK589848:RXK589883 SHG589848:SHG589883 SRC589848:SRC589883 TAY589848:TAY589883 TKU589848:TKU589883 TUQ589848:TUQ589883 UEM589848:UEM589883 UOI589848:UOI589883 UYE589848:UYE589883 VIA589848:VIA589883 VRW589848:VRW589883 WBS589848:WBS589883 WLO589848:WLO589883 WVK589848:WVK589883 D655384:D655419 IY655384:IY655419 SU655384:SU655419 ACQ655384:ACQ655419 AMM655384:AMM655419 AWI655384:AWI655419 BGE655384:BGE655419 BQA655384:BQA655419 BZW655384:BZW655419 CJS655384:CJS655419 CTO655384:CTO655419 DDK655384:DDK655419 DNG655384:DNG655419 DXC655384:DXC655419 EGY655384:EGY655419 EQU655384:EQU655419 FAQ655384:FAQ655419 FKM655384:FKM655419 FUI655384:FUI655419 GEE655384:GEE655419 GOA655384:GOA655419 GXW655384:GXW655419 HHS655384:HHS655419 HRO655384:HRO655419 IBK655384:IBK655419 ILG655384:ILG655419 IVC655384:IVC655419 JEY655384:JEY655419 JOU655384:JOU655419 JYQ655384:JYQ655419 KIM655384:KIM655419 KSI655384:KSI655419 LCE655384:LCE655419 LMA655384:LMA655419 LVW655384:LVW655419 MFS655384:MFS655419 MPO655384:MPO655419 MZK655384:MZK655419 NJG655384:NJG655419 NTC655384:NTC655419 OCY655384:OCY655419 OMU655384:OMU655419 OWQ655384:OWQ655419 PGM655384:PGM655419 PQI655384:PQI655419 QAE655384:QAE655419 QKA655384:QKA655419 QTW655384:QTW655419 RDS655384:RDS655419 RNO655384:RNO655419 RXK655384:RXK655419 SHG655384:SHG655419 SRC655384:SRC655419 TAY655384:TAY655419 TKU655384:TKU655419 TUQ655384:TUQ655419 UEM655384:UEM655419 UOI655384:UOI655419 UYE655384:UYE655419 VIA655384:VIA655419 VRW655384:VRW655419 WBS655384:WBS655419 WLO655384:WLO655419 WVK655384:WVK655419 D720920:D720955 IY720920:IY720955 SU720920:SU720955 ACQ720920:ACQ720955 AMM720920:AMM720955 AWI720920:AWI720955 BGE720920:BGE720955 BQA720920:BQA720955 BZW720920:BZW720955 CJS720920:CJS720955 CTO720920:CTO720955 DDK720920:DDK720955 DNG720920:DNG720955 DXC720920:DXC720955 EGY720920:EGY720955 EQU720920:EQU720955 FAQ720920:FAQ720955 FKM720920:FKM720955 FUI720920:FUI720955 GEE720920:GEE720955 GOA720920:GOA720955 GXW720920:GXW720955 HHS720920:HHS720955 HRO720920:HRO720955 IBK720920:IBK720955 ILG720920:ILG720955 IVC720920:IVC720955 JEY720920:JEY720955 JOU720920:JOU720955 JYQ720920:JYQ720955 KIM720920:KIM720955 KSI720920:KSI720955 LCE720920:LCE720955 LMA720920:LMA720955 LVW720920:LVW720955 MFS720920:MFS720955 MPO720920:MPO720955 MZK720920:MZK720955 NJG720920:NJG720955 NTC720920:NTC720955 OCY720920:OCY720955 OMU720920:OMU720955 OWQ720920:OWQ720955 PGM720920:PGM720955 PQI720920:PQI720955 QAE720920:QAE720955 QKA720920:QKA720955 QTW720920:QTW720955 RDS720920:RDS720955 RNO720920:RNO720955 RXK720920:RXK720955 SHG720920:SHG720955 SRC720920:SRC720955 TAY720920:TAY720955 TKU720920:TKU720955 TUQ720920:TUQ720955 UEM720920:UEM720955 UOI720920:UOI720955 UYE720920:UYE720955 VIA720920:VIA720955 VRW720920:VRW720955 WBS720920:WBS720955 WLO720920:WLO720955 WVK720920:WVK720955 D786456:D786491 IY786456:IY786491 SU786456:SU786491 ACQ786456:ACQ786491 AMM786456:AMM786491 AWI786456:AWI786491 BGE786456:BGE786491 BQA786456:BQA786491 BZW786456:BZW786491 CJS786456:CJS786491 CTO786456:CTO786491 DDK786456:DDK786491 DNG786456:DNG786491 DXC786456:DXC786491 EGY786456:EGY786491 EQU786456:EQU786491 FAQ786456:FAQ786491 FKM786456:FKM786491 FUI786456:FUI786491 GEE786456:GEE786491 GOA786456:GOA786491 GXW786456:GXW786491 HHS786456:HHS786491 HRO786456:HRO786491 IBK786456:IBK786491 ILG786456:ILG786491 IVC786456:IVC786491 JEY786456:JEY786491 JOU786456:JOU786491 JYQ786456:JYQ786491 KIM786456:KIM786491 KSI786456:KSI786491 LCE786456:LCE786491 LMA786456:LMA786491 LVW786456:LVW786491 MFS786456:MFS786491 MPO786456:MPO786491 MZK786456:MZK786491 NJG786456:NJG786491 NTC786456:NTC786491 OCY786456:OCY786491 OMU786456:OMU786491 OWQ786456:OWQ786491 PGM786456:PGM786491 PQI786456:PQI786491 QAE786456:QAE786491 QKA786456:QKA786491 QTW786456:QTW786491 RDS786456:RDS786491 RNO786456:RNO786491 RXK786456:RXK786491 SHG786456:SHG786491 SRC786456:SRC786491 TAY786456:TAY786491 TKU786456:TKU786491 TUQ786456:TUQ786491 UEM786456:UEM786491 UOI786456:UOI786491 UYE786456:UYE786491 VIA786456:VIA786491 VRW786456:VRW786491 WBS786456:WBS786491 WLO786456:WLO786491 WVK786456:WVK786491 D851992:D852027 IY851992:IY852027 SU851992:SU852027 ACQ851992:ACQ852027 AMM851992:AMM852027 AWI851992:AWI852027 BGE851992:BGE852027 BQA851992:BQA852027 BZW851992:BZW852027 CJS851992:CJS852027 CTO851992:CTO852027 DDK851992:DDK852027 DNG851992:DNG852027 DXC851992:DXC852027 EGY851992:EGY852027 EQU851992:EQU852027 FAQ851992:FAQ852027 FKM851992:FKM852027 FUI851992:FUI852027 GEE851992:GEE852027 GOA851992:GOA852027 GXW851992:GXW852027 HHS851992:HHS852027 HRO851992:HRO852027 IBK851992:IBK852027 ILG851992:ILG852027 IVC851992:IVC852027 JEY851992:JEY852027 JOU851992:JOU852027 JYQ851992:JYQ852027 KIM851992:KIM852027 KSI851992:KSI852027 LCE851992:LCE852027 LMA851992:LMA852027 LVW851992:LVW852027 MFS851992:MFS852027 MPO851992:MPO852027 MZK851992:MZK852027 NJG851992:NJG852027 NTC851992:NTC852027 OCY851992:OCY852027 OMU851992:OMU852027 OWQ851992:OWQ852027 PGM851992:PGM852027 PQI851992:PQI852027 QAE851992:QAE852027 QKA851992:QKA852027 QTW851992:QTW852027 RDS851992:RDS852027 RNO851992:RNO852027 RXK851992:RXK852027 SHG851992:SHG852027 SRC851992:SRC852027 TAY851992:TAY852027 TKU851992:TKU852027 TUQ851992:TUQ852027 UEM851992:UEM852027 UOI851992:UOI852027 UYE851992:UYE852027 VIA851992:VIA852027 VRW851992:VRW852027 WBS851992:WBS852027 WLO851992:WLO852027 WVK851992:WVK852027 D917528:D917563 IY917528:IY917563 SU917528:SU917563 ACQ917528:ACQ917563 AMM917528:AMM917563 AWI917528:AWI917563 BGE917528:BGE917563 BQA917528:BQA917563 BZW917528:BZW917563 CJS917528:CJS917563 CTO917528:CTO917563 DDK917528:DDK917563 DNG917528:DNG917563 DXC917528:DXC917563 EGY917528:EGY917563 EQU917528:EQU917563 FAQ917528:FAQ917563 FKM917528:FKM917563 FUI917528:FUI917563 GEE917528:GEE917563 GOA917528:GOA917563 GXW917528:GXW917563 HHS917528:HHS917563 HRO917528:HRO917563 IBK917528:IBK917563 ILG917528:ILG917563 IVC917528:IVC917563 JEY917528:JEY917563 JOU917528:JOU917563 JYQ917528:JYQ917563 KIM917528:KIM917563 KSI917528:KSI917563 LCE917528:LCE917563 LMA917528:LMA917563 LVW917528:LVW917563 MFS917528:MFS917563 MPO917528:MPO917563 MZK917528:MZK917563 NJG917528:NJG917563 NTC917528:NTC917563 OCY917528:OCY917563 OMU917528:OMU917563 OWQ917528:OWQ917563 PGM917528:PGM917563 PQI917528:PQI917563 QAE917528:QAE917563 QKA917528:QKA917563 QTW917528:QTW917563 RDS917528:RDS917563 RNO917528:RNO917563 RXK917528:RXK917563 SHG917528:SHG917563 SRC917528:SRC917563 TAY917528:TAY917563 TKU917528:TKU917563 TUQ917528:TUQ917563 UEM917528:UEM917563 UOI917528:UOI917563 UYE917528:UYE917563 VIA917528:VIA917563 VRW917528:VRW917563 WBS917528:WBS917563 WLO917528:WLO917563 WVK917528:WVK917563 D983064:D983099 IY983064:IY983099 SU983064:SU983099 ACQ983064:ACQ983099 AMM983064:AMM983099 AWI983064:AWI983099 BGE983064:BGE983099 BQA983064:BQA983099 BZW983064:BZW983099 CJS983064:CJS983099 CTO983064:CTO983099 DDK983064:DDK983099 DNG983064:DNG983099 DXC983064:DXC983099 EGY983064:EGY983099 EQU983064:EQU983099 FAQ983064:FAQ983099 FKM983064:FKM983099 FUI983064:FUI983099 GEE983064:GEE983099 GOA983064:GOA983099 GXW983064:GXW983099 HHS983064:HHS983099 HRO983064:HRO983099 IBK983064:IBK983099 ILG983064:ILG983099 IVC983064:IVC983099 JEY983064:JEY983099 JOU983064:JOU983099 JYQ983064:JYQ983099 KIM983064:KIM983099 KSI983064:KSI983099 LCE983064:LCE983099 LMA983064:LMA983099 LVW983064:LVW983099 MFS983064:MFS983099 MPO983064:MPO983099 MZK983064:MZK983099 NJG983064:NJG983099 NTC983064:NTC983099 OCY983064:OCY983099 OMU983064:OMU983099 OWQ983064:OWQ983099 PGM983064:PGM983099 PQI983064:PQI983099 QAE983064:QAE983099 QKA983064:QKA983099 QTW983064:QTW983099 RDS983064:RDS983099 RNO983064:RNO983099 RXK983064:RXK983099 SHG983064:SHG983099 SRC983064:SRC983099 TAY983064:TAY983099 TKU983064:TKU983099 TUQ983064:TUQ983099 UEM983064:UEM983099 UOI983064:UOI983099 UYE983064:UYE983099 VIA983064:VIA983099 VRW983064:VRW983099 WBS983064:WBS983099 WLO983064:WLO983099 IY22:IY58 WVK22:WVK58 WLO22:WLO58 WBS22:WBS58 VRW22:VRW58 VIA22:VIA58 UYE22:UYE58 UOI22:UOI58 UEM22:UEM58 TUQ22:TUQ58 TKU22:TKU58 TAY22:TAY58 SRC22:SRC58 SHG22:SHG58 RXK22:RXK58 RNO22:RNO58 RDS22:RDS58 QTW22:QTW58 QKA22:QKA58 QAE22:QAE58 PQI22:PQI58 PGM22:PGM58 OWQ22:OWQ58 OMU22:OMU58 OCY22:OCY58 NTC22:NTC58 NJG22:NJG58 MZK22:MZK58 MPO22:MPO58 MFS22:MFS58 LVW22:LVW58 LMA22:LMA58 LCE22:LCE58 KSI22:KSI58 KIM22:KIM58 JYQ22:JYQ58 JOU22:JOU58 JEY22:JEY58 IVC22:IVC58 ILG22:ILG58 IBK22:IBK58 HRO22:HRO58 HHS22:HHS58 GXW22:GXW58 GOA22:GOA58 GEE22:GEE58 FUI22:FUI58 FKM22:FKM58 FAQ22:FAQ58 EQU22:EQU58 EGY22:EGY58 DXC22:DXC58 DNG22:DNG58 DDK22:DDK58 CTO22:CTO58 CJS22:CJS58 BZW22:BZW58 BQA22:BQA58 BGE22:BGE58 AWI22:AWI58 AMM22:AMM58 ACQ22:ACQ58 SU22:SU58 D22:D58">
      <formula1>meses</formula1>
    </dataValidation>
  </dataValidations>
  <pageMargins left="0.7" right="0.7" top="0.75" bottom="0.75" header="0.3" footer="0.3"/>
  <pageSetup scale="55"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agregarfilas">
                <anchor moveWithCells="1" sizeWithCells="1">
                  <from>
                    <xdr:col>2</xdr:col>
                    <xdr:colOff>276225</xdr:colOff>
                    <xdr:row>16</xdr:row>
                    <xdr:rowOff>161925</xdr:rowOff>
                  </from>
                  <to>
                    <xdr:col>2</xdr:col>
                    <xdr:colOff>1457325</xdr:colOff>
                    <xdr:row>18</xdr:row>
                    <xdr:rowOff>19050</xdr:rowOff>
                  </to>
                </anchor>
              </controlPr>
            </control>
          </mc:Choice>
        </mc:AlternateContent>
        <mc:AlternateContent xmlns:mc="http://schemas.openxmlformats.org/markup-compatibility/2006">
          <mc:Choice Requires="x14">
            <control shapeId="1026" r:id="rId5" name="Button 2">
              <controlPr defaultSize="0" print="0" autoFill="0" autoPict="0" macro="[1]!elimfilas">
                <anchor moveWithCells="1" sizeWithCells="1">
                  <from>
                    <xdr:col>2</xdr:col>
                    <xdr:colOff>1638300</xdr:colOff>
                    <xdr:row>16</xdr:row>
                    <xdr:rowOff>161925</xdr:rowOff>
                  </from>
                  <to>
                    <xdr:col>2</xdr:col>
                    <xdr:colOff>2838450</xdr:colOff>
                    <xdr:row>18</xdr:row>
                    <xdr:rowOff>9525</xdr:rowOff>
                  </to>
                </anchor>
              </controlPr>
            </control>
          </mc:Choice>
        </mc:AlternateContent>
        <mc:AlternateContent xmlns:mc="http://schemas.openxmlformats.org/markup-compatibility/2006">
          <mc:Choice Requires="x14">
            <control shapeId="1027" r:id="rId6" name="Button 3">
              <controlPr defaultSize="0" print="0" autoFill="0" autoPict="0" macro="[1]!agregarfilasNecAdi">
                <anchor moveWithCells="1" sizeWithCells="1">
                  <from>
                    <xdr:col>4</xdr:col>
                    <xdr:colOff>161925</xdr:colOff>
                    <xdr:row>16</xdr:row>
                    <xdr:rowOff>161925</xdr:rowOff>
                  </from>
                  <to>
                    <xdr:col>5</xdr:col>
                    <xdr:colOff>0</xdr:colOff>
                    <xdr:row>18</xdr:row>
                    <xdr:rowOff>0</xdr:rowOff>
                  </to>
                </anchor>
              </controlPr>
            </control>
          </mc:Choice>
        </mc:AlternateContent>
        <mc:AlternateContent xmlns:mc="http://schemas.openxmlformats.org/markup-compatibility/2006">
          <mc:Choice Requires="x14">
            <control shapeId="1028" r:id="rId7" name="Button 4">
              <controlPr defaultSize="0" print="0" autoFill="0" autoPict="0" macro="[1]!elimfilasNecAdi">
                <anchor moveWithCells="1" sizeWithCells="1">
                  <from>
                    <xdr:col>5</xdr:col>
                    <xdr:colOff>0</xdr:colOff>
                    <xdr:row>16</xdr:row>
                    <xdr:rowOff>161925</xdr:rowOff>
                  </from>
                  <to>
                    <xdr:col>5</xdr:col>
                    <xdr:colOff>1114425</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3" sqref="A23"/>
    </sheetView>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A28" sqref="A28"/>
    </sheetView>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Henao Vanegas</dc:creator>
  <cp:lastModifiedBy>Maria Constanza Henao Vanegas</cp:lastModifiedBy>
  <cp:lastPrinted>2023-01-16T20:31:58Z</cp:lastPrinted>
  <dcterms:created xsi:type="dcterms:W3CDTF">2022-01-27T19:30:45Z</dcterms:created>
  <dcterms:modified xsi:type="dcterms:W3CDTF">2023-01-30T21:46:21Z</dcterms:modified>
</cp:coreProperties>
</file>