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viviana.rodriguez\Desktop\INDICADORES\AÑO-2022\"/>
    </mc:Choice>
  </mc:AlternateContent>
  <bookViews>
    <workbookView xWindow="600" yWindow="30" windowWidth="19320" windowHeight="819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G53" i="1" l="1"/>
  <c r="F49" i="1"/>
  <c r="G49" i="1"/>
  <c r="G58" i="1"/>
  <c r="G54" i="1"/>
  <c r="G50" i="1"/>
  <c r="F53" i="1" l="1"/>
  <c r="E53" i="1" l="1"/>
  <c r="D53" i="1"/>
  <c r="M52" i="1"/>
  <c r="C53" i="1"/>
  <c r="L52" i="1"/>
  <c r="L47" i="1"/>
  <c r="E49" i="1"/>
  <c r="D49" i="1"/>
  <c r="C49" i="1"/>
  <c r="F58" i="1" l="1"/>
  <c r="E58" i="1"/>
  <c r="D58" i="1"/>
  <c r="C58" i="1"/>
  <c r="F54" i="1"/>
  <c r="E54" i="1"/>
  <c r="D54" i="1"/>
  <c r="C54" i="1"/>
  <c r="F50" i="1"/>
  <c r="E50" i="1"/>
  <c r="D50" i="1"/>
  <c r="C50" i="1"/>
  <c r="D4" i="2" l="1"/>
  <c r="G4" i="2"/>
  <c r="F4" i="2"/>
  <c r="E4" i="2"/>
  <c r="C4" i="2"/>
</calcChain>
</file>

<file path=xl/sharedStrings.xml><?xml version="1.0" encoding="utf-8"?>
<sst xmlns="http://schemas.openxmlformats.org/spreadsheetml/2006/main" count="61" uniqueCount="49">
  <si>
    <t>ACTIVIDADES</t>
  </si>
  <si>
    <t xml:space="preserve">TIEMPO PRESUPUESTADO DE  EJECUCION </t>
  </si>
  <si>
    <t>INFORMES SUPERSALUD:</t>
  </si>
  <si>
    <t>PROCEDIMIENTO:</t>
  </si>
  <si>
    <t>ENVIO DE INFORMACION AL CLIENTE INTERNO Y EXTERNO</t>
  </si>
  <si>
    <t xml:space="preserve">OBJETIVO DE CALIDAD: </t>
  </si>
  <si>
    <t>MEJORAR LA OPORTUNIDAD DE LA ENTREGA DE LA INFORMACION DEL CLIENTE  DESPUES DE CADA CICLO DE SORTEO.</t>
  </si>
  <si>
    <t xml:space="preserve">CLASE DE INDICADOR:  </t>
  </si>
  <si>
    <t>EFICIENCIA</t>
  </si>
  <si>
    <t xml:space="preserve">NOMBRE DEL INDICADOR: </t>
  </si>
  <si>
    <t>NIVEL DE CUMPLIMIENTO DEL TIEMPO DE ENTREGA DE INFORMACION  DESPUES DE TERMINADO EL  SORTEO</t>
  </si>
  <si>
    <t>DESCRIPCIÓN:</t>
  </si>
  <si>
    <t>EVALUAR. VERIFICAR LOS TIEMPOS DE ENTREGA DE LA INFORMACION AL CLIENTE INTERNO Y EXTERNO, POSTERIOR A LA TERMINACION DEL SORTEO.</t>
  </si>
  <si>
    <t xml:space="preserve">FORMULA DE MEDICION: </t>
  </si>
  <si>
    <t>&lt; Ó = 100%</t>
  </si>
  <si>
    <t>PERIODICIDAD:</t>
  </si>
  <si>
    <t>SEMANAL, CONSOLIDADO MENSUAL</t>
  </si>
  <si>
    <t>PERIODO EVALUADO:</t>
  </si>
  <si>
    <t>RESPONSABLE MEDICION:</t>
  </si>
  <si>
    <t>Técnico Operativo II</t>
  </si>
  <si>
    <t>RESPONSABLE ANALISIS:</t>
  </si>
  <si>
    <t>INSUMO PARA LA MEDICION:</t>
  </si>
  <si>
    <t>FORMATO DE REGISTRO DE TIEMPOS POR PROCESOS.</t>
  </si>
  <si>
    <t>_____________________________________</t>
  </si>
  <si>
    <t xml:space="preserve">                                                         INDICADOR DE GESTION</t>
  </si>
  <si>
    <t>S. 4169</t>
  </si>
  <si>
    <t>S. 4170</t>
  </si>
  <si>
    <t>S. 4171</t>
  </si>
  <si>
    <t>S. 4172</t>
  </si>
  <si>
    <t>S. 4173</t>
  </si>
  <si>
    <r>
      <rPr>
        <b/>
        <u/>
        <sz val="8"/>
        <color theme="1"/>
        <rFont val="Calibri"/>
        <family val="2"/>
        <scheme val="minor"/>
      </rPr>
      <t>NOTA:</t>
    </r>
    <r>
      <rPr>
        <b/>
        <sz val="8"/>
        <color theme="1"/>
        <rFont val="Calibri"/>
        <family val="2"/>
        <scheme val="minor"/>
      </rPr>
      <t xml:space="preserve"> SI PORCENTAJE ES </t>
    </r>
    <r>
      <rPr>
        <b/>
        <u/>
        <sz val="8"/>
        <color theme="1"/>
        <rFont val="Calibri"/>
        <family val="2"/>
        <scheme val="minor"/>
      </rPr>
      <t xml:space="preserve">= ó &gt; A 200% , </t>
    </r>
    <r>
      <rPr>
        <b/>
        <sz val="8"/>
        <color theme="1"/>
        <rFont val="Calibri"/>
        <family val="2"/>
        <scheme val="minor"/>
      </rPr>
      <t>EL ARCHIVO FUE PEGADO EN DIA POSTERIOR</t>
    </r>
  </si>
  <si>
    <r>
      <rPr>
        <b/>
        <u/>
        <sz val="8"/>
        <color theme="1"/>
        <rFont val="Calibri"/>
        <family val="2"/>
        <scheme val="minor"/>
      </rPr>
      <t>NOTA:</t>
    </r>
    <r>
      <rPr>
        <b/>
        <sz val="8"/>
        <color theme="1"/>
        <rFont val="Calibri"/>
        <family val="2"/>
        <scheme val="minor"/>
      </rPr>
      <t xml:space="preserve"> SI PORCENTAJE ES</t>
    </r>
    <r>
      <rPr>
        <b/>
        <u/>
        <sz val="8"/>
        <color theme="1"/>
        <rFont val="Calibri"/>
        <family val="2"/>
        <scheme val="minor"/>
      </rPr>
      <t xml:space="preserve"> = Ó &gt; A 200%,</t>
    </r>
    <r>
      <rPr>
        <b/>
        <sz val="8"/>
        <color theme="1"/>
        <rFont val="Calibri"/>
        <family val="2"/>
        <scheme val="minor"/>
      </rPr>
      <t xml:space="preserve">  EL ARCHIVO FUE PEGADO EN DIA POSTERIOR</t>
    </r>
  </si>
  <si>
    <t xml:space="preserve"> </t>
  </si>
  <si>
    <t xml:space="preserve">                              PROCESOS MISIONALES - DISTRIBUCION Y SORTEO</t>
  </si>
  <si>
    <t xml:space="preserve">LEYDY VIVIANA RODRIGUEZ </t>
  </si>
  <si>
    <r>
      <t xml:space="preserve">                                                             </t>
    </r>
    <r>
      <rPr>
        <b/>
        <sz val="9"/>
        <color theme="1"/>
        <rFont val="Calibri"/>
        <family val="2"/>
        <scheme val="minor"/>
      </rPr>
      <t>INDICADOR DE CUMPLIMIENTO DE DISTRIBUCION Y SORTEO</t>
    </r>
  </si>
  <si>
    <t>TIEMPO DE  ENTREGA  DE LA INFORMACION AL CLIENTE INTERNO Y EXTERNO.</t>
  </si>
  <si>
    <t>DIRECCION TECNICA</t>
  </si>
  <si>
    <r>
      <t xml:space="preserve">PARAMETROS REF:SUPERSALUD          ARCH. TIPO 204: </t>
    </r>
    <r>
      <rPr>
        <i/>
        <sz val="8"/>
        <rFont val="Arial"/>
        <family val="2"/>
      </rPr>
      <t>(30 Minutos antes del Sorteo).</t>
    </r>
    <r>
      <rPr>
        <b/>
        <i/>
        <sz val="8"/>
        <rFont val="Arial"/>
        <family val="2"/>
      </rPr>
      <t xml:space="preserve">                                                           ARCH. TIPO 203: </t>
    </r>
    <r>
      <rPr>
        <i/>
        <sz val="8"/>
        <rFont val="Arial"/>
        <family val="2"/>
      </rPr>
      <t xml:space="preserve">(1 Horas despues del sorteo). </t>
    </r>
    <r>
      <rPr>
        <b/>
        <i/>
        <sz val="8"/>
        <rFont val="Arial"/>
        <family val="2"/>
      </rPr>
      <t xml:space="preserve">                                                          ARCH. TIPO200 Y 201: </t>
    </r>
    <r>
      <rPr>
        <i/>
        <sz val="8"/>
        <rFont val="Arial"/>
        <family val="2"/>
      </rPr>
      <t xml:space="preserve">(7 dias despues del Sorteo). </t>
    </r>
    <r>
      <rPr>
        <b/>
        <i/>
        <sz val="8"/>
        <rFont val="Arial"/>
        <family val="2"/>
      </rPr>
      <t xml:space="preserve">                                                    ARCH.TIPO 202 Y 205: </t>
    </r>
    <r>
      <rPr>
        <i/>
        <sz val="8"/>
        <rFont val="Arial"/>
        <family val="2"/>
      </rPr>
      <t xml:space="preserve">(10 primeros dias de cada mes). </t>
    </r>
    <r>
      <rPr>
        <b/>
        <i/>
        <sz val="8"/>
        <rFont val="Arial"/>
        <family val="2"/>
      </rPr>
      <t xml:space="preserve">                                              </t>
    </r>
  </si>
  <si>
    <r>
      <t xml:space="preserve">TIPO 204 Billeteria Vendida                                                          </t>
    </r>
    <r>
      <rPr>
        <sz val="9"/>
        <color theme="1"/>
        <rFont val="Calibri"/>
        <family val="2"/>
        <scheme val="minor"/>
      </rPr>
      <t xml:space="preserve">30 Minutos </t>
    </r>
    <r>
      <rPr>
        <b/>
        <sz val="9"/>
        <color theme="1"/>
        <rFont val="Calibri"/>
        <family val="2"/>
        <scheme val="minor"/>
      </rPr>
      <t>antes</t>
    </r>
    <r>
      <rPr>
        <sz val="9"/>
        <color theme="1"/>
        <rFont val="Calibri"/>
        <family val="2"/>
        <scheme val="minor"/>
      </rPr>
      <t xml:space="preserve"> del Sorteo</t>
    </r>
  </si>
  <si>
    <r>
      <t xml:space="preserve">TIPO 203 Resultados sorteo                                                            1 hora </t>
    </r>
    <r>
      <rPr>
        <sz val="9"/>
        <color theme="1"/>
        <rFont val="Calibri"/>
        <family val="2"/>
        <scheme val="minor"/>
      </rPr>
      <t>despues del Sorteo</t>
    </r>
  </si>
  <si>
    <r>
      <t xml:space="preserve">TIPO 200 Y 201 Ventas y premios                                                 </t>
    </r>
    <r>
      <rPr>
        <sz val="9"/>
        <color theme="1"/>
        <rFont val="Calibri"/>
        <family val="2"/>
        <scheme val="minor"/>
      </rPr>
      <t>7 dias despues del Sorteo</t>
    </r>
  </si>
  <si>
    <r>
      <t xml:space="preserve">Tipo 202 y 205 Premios Pagados y Transferencias                                               </t>
    </r>
    <r>
      <rPr>
        <sz val="9"/>
        <color theme="1"/>
        <rFont val="Calibri"/>
        <family val="2"/>
        <scheme val="minor"/>
      </rPr>
      <t>10 Primeros dias hábiles de cada mes</t>
    </r>
  </si>
  <si>
    <t>INFORME MENSUAL MARZO-2022</t>
  </si>
  <si>
    <t>MARZO DE 2022</t>
  </si>
  <si>
    <t>Manizales, Marzo 31 de 2022</t>
  </si>
  <si>
    <t xml:space="preserve">                  MES DE MARZO DE 2022</t>
  </si>
  <si>
    <t>9:33p.m.</t>
  </si>
  <si>
    <t>9:32p.m.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</si>
</sst>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u/>
      <sz val="8"/>
      <color rgb="FF000000"/>
      <name val="Arial"/>
      <family val="2"/>
    </font>
    <font>
      <sz val="8"/>
      <color rgb="FF000000"/>
      <name val="Calibri"/>
      <family val="2"/>
      <scheme val="minor"/>
    </font>
    <font>
      <b/>
      <u/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i/>
      <sz val="10"/>
      <color theme="1"/>
      <name val="Arial"/>
      <family val="2"/>
    </font>
    <font>
      <i/>
      <sz val="8"/>
      <name val="Arial"/>
      <family val="2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9" fontId="22" fillId="0" borderId="0" applyFont="0" applyFill="0" applyBorder="0" applyAlignment="0" applyProtection="0"/>
  </cellStyleXfs>
  <cellXfs count="65">
    <xf numFmtId="0" fontId="0" fillId="0" borderId="0" xfId="0"/>
    <xf numFmtId="0" fontId="16" fillId="0" borderId="0" xfId="1" applyFont="1"/>
    <xf numFmtId="0" fontId="16" fillId="0" borderId="1" xfId="1" applyFont="1" applyBorder="1" applyAlignment="1">
      <alignment horizontal="center" vertical="center" wrapText="1"/>
    </xf>
    <xf numFmtId="0" fontId="16" fillId="0" borderId="4" xfId="1" applyFont="1" applyBorder="1" applyAlignment="1"/>
    <xf numFmtId="10" fontId="3" fillId="0" borderId="7" xfId="1" applyNumberFormat="1" applyFont="1" applyBorder="1"/>
    <xf numFmtId="0" fontId="16" fillId="0" borderId="3" xfId="1" applyFont="1" applyBorder="1"/>
    <xf numFmtId="0" fontId="3" fillId="0" borderId="1" xfId="1" applyFont="1" applyBorder="1" applyAlignment="1">
      <alignment horizontal="center"/>
    </xf>
    <xf numFmtId="0" fontId="4" fillId="0" borderId="0" xfId="1" applyFont="1"/>
    <xf numFmtId="0" fontId="3" fillId="0" borderId="0" xfId="1" applyFont="1"/>
    <xf numFmtId="0" fontId="4" fillId="0" borderId="0" xfId="1" applyFont="1" applyAlignment="1"/>
    <xf numFmtId="0" fontId="9" fillId="0" borderId="0" xfId="1" applyFont="1"/>
    <xf numFmtId="0" fontId="9" fillId="0" borderId="0" xfId="1" applyFont="1" applyFill="1"/>
    <xf numFmtId="0" fontId="14" fillId="0" borderId="0" xfId="1" applyFont="1"/>
    <xf numFmtId="0" fontId="1" fillId="0" borderId="0" xfId="0" applyFont="1"/>
    <xf numFmtId="0" fontId="5" fillId="0" borderId="5" xfId="1" applyFont="1" applyBorder="1" applyAlignment="1">
      <alignment horizontal="left" vertical="center" wrapText="1"/>
    </xf>
    <xf numFmtId="0" fontId="5" fillId="0" borderId="5" xfId="1" applyFont="1" applyBorder="1"/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left" vertical="top" wrapText="1"/>
    </xf>
    <xf numFmtId="0" fontId="7" fillId="0" borderId="5" xfId="1" applyFont="1" applyBorder="1" applyAlignment="1">
      <alignment vertical="center" wrapText="1"/>
    </xf>
    <xf numFmtId="0" fontId="8" fillId="0" borderId="5" xfId="1" applyFont="1" applyBorder="1" applyAlignment="1"/>
    <xf numFmtId="9" fontId="0" fillId="0" borderId="0" xfId="0" applyNumberFormat="1"/>
    <xf numFmtId="0" fontId="0" fillId="0" borderId="0" xfId="0" applyBorder="1"/>
    <xf numFmtId="10" fontId="0" fillId="0" borderId="0" xfId="0" applyNumberFormat="1" applyBorder="1" applyAlignment="1">
      <alignment horizontal="center"/>
    </xf>
    <xf numFmtId="0" fontId="19" fillId="0" borderId="0" xfId="0" applyFont="1"/>
    <xf numFmtId="0" fontId="19" fillId="0" borderId="0" xfId="0" applyFont="1" applyBorder="1" applyAlignment="1">
      <alignment horizontal="center"/>
    </xf>
    <xf numFmtId="0" fontId="3" fillId="0" borderId="0" xfId="1" applyFont="1" applyFill="1" applyBorder="1" applyAlignment="1"/>
    <xf numFmtId="0" fontId="18" fillId="0" borderId="0" xfId="1" applyFont="1" applyFill="1" applyBorder="1" applyAlignment="1"/>
    <xf numFmtId="17" fontId="0" fillId="0" borderId="0" xfId="0" applyNumberFormat="1"/>
    <xf numFmtId="9" fontId="0" fillId="0" borderId="0" xfId="2" applyFont="1"/>
    <xf numFmtId="18" fontId="16" fillId="0" borderId="3" xfId="1" applyNumberFormat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10" fontId="3" fillId="0" borderId="7" xfId="1" applyNumberFormat="1" applyFont="1" applyBorder="1" applyAlignment="1"/>
    <xf numFmtId="0" fontId="16" fillId="0" borderId="9" xfId="1" applyFont="1" applyBorder="1" applyAlignment="1">
      <alignment horizontal="center"/>
    </xf>
    <xf numFmtId="0" fontId="17" fillId="0" borderId="1" xfId="1" applyFont="1" applyBorder="1" applyAlignment="1"/>
    <xf numFmtId="0" fontId="16" fillId="0" borderId="1" xfId="1" applyFont="1" applyBorder="1" applyAlignment="1">
      <alignment horizontal="center"/>
    </xf>
    <xf numFmtId="0" fontId="16" fillId="0" borderId="1" xfId="1" applyFont="1" applyBorder="1" applyAlignment="1">
      <alignment horizontal="left" vertical="top" wrapText="1"/>
    </xf>
    <xf numFmtId="0" fontId="20" fillId="0" borderId="1" xfId="1" applyFont="1" applyBorder="1" applyAlignment="1">
      <alignment horizontal="left" vertical="top" wrapText="1"/>
    </xf>
    <xf numFmtId="0" fontId="20" fillId="0" borderId="2" xfId="1" applyFont="1" applyBorder="1" applyAlignment="1">
      <alignment horizontal="left" vertical="top" wrapText="1"/>
    </xf>
    <xf numFmtId="18" fontId="16" fillId="0" borderId="7" xfId="1" applyNumberFormat="1" applyFont="1" applyBorder="1" applyAlignment="1">
      <alignment horizontal="center" vertical="center"/>
    </xf>
    <xf numFmtId="0" fontId="16" fillId="0" borderId="12" xfId="1" applyFont="1" applyBorder="1" applyAlignment="1"/>
    <xf numFmtId="10" fontId="3" fillId="0" borderId="10" xfId="1" applyNumberFormat="1" applyFont="1" applyBorder="1" applyAlignment="1"/>
    <xf numFmtId="0" fontId="16" fillId="0" borderId="4" xfId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8" fontId="3" fillId="0" borderId="4" xfId="1" applyNumberFormat="1" applyFont="1" applyBorder="1" applyAlignment="1">
      <alignment horizontal="center"/>
    </xf>
    <xf numFmtId="18" fontId="3" fillId="0" borderId="12" xfId="1" applyNumberFormat="1" applyFont="1" applyBorder="1" applyAlignment="1">
      <alignment horizontal="center"/>
    </xf>
    <xf numFmtId="0" fontId="16" fillId="0" borderId="11" xfId="1" applyFont="1" applyBorder="1" applyAlignment="1">
      <alignment horizontal="center"/>
    </xf>
    <xf numFmtId="0" fontId="16" fillId="0" borderId="3" xfId="1" applyFont="1" applyBorder="1" applyAlignment="1">
      <alignment horizontal="center" vertical="center"/>
    </xf>
    <xf numFmtId="3" fontId="3" fillId="0" borderId="4" xfId="1" applyNumberFormat="1" applyFont="1" applyBorder="1" applyAlignment="1">
      <alignment horizontal="center"/>
    </xf>
    <xf numFmtId="16" fontId="0" fillId="0" borderId="0" xfId="0" applyNumberFormat="1"/>
    <xf numFmtId="10" fontId="3" fillId="0" borderId="7" xfId="2" applyNumberFormat="1" applyFont="1" applyBorder="1"/>
    <xf numFmtId="0" fontId="16" fillId="0" borderId="11" xfId="1" applyFont="1" applyBorder="1" applyAlignment="1">
      <alignment horizontal="center"/>
    </xf>
    <xf numFmtId="0" fontId="16" fillId="0" borderId="2" xfId="1" applyFont="1" applyBorder="1" applyAlignment="1">
      <alignment horizontal="center"/>
    </xf>
    <xf numFmtId="0" fontId="16" fillId="0" borderId="13" xfId="1" applyFont="1" applyBorder="1" applyAlignment="1">
      <alignment horizontal="center"/>
    </xf>
    <xf numFmtId="0" fontId="16" fillId="0" borderId="11" xfId="1" applyFont="1" applyBorder="1" applyAlignment="1">
      <alignment horizontal="center"/>
    </xf>
    <xf numFmtId="0" fontId="9" fillId="0" borderId="5" xfId="1" applyFont="1" applyBorder="1" applyAlignment="1">
      <alignment horizontal="left" wrapText="1"/>
    </xf>
    <xf numFmtId="0" fontId="9" fillId="0" borderId="5" xfId="1" applyFont="1" applyBorder="1" applyAlignment="1">
      <alignment horizontal="left" vertical="center" wrapText="1"/>
    </xf>
    <xf numFmtId="0" fontId="9" fillId="0" borderId="5" xfId="1" applyFont="1" applyBorder="1" applyAlignment="1">
      <alignment horizontal="left" vertical="top" wrapText="1"/>
    </xf>
    <xf numFmtId="0" fontId="11" fillId="0" borderId="5" xfId="1" applyFont="1" applyBorder="1" applyAlignment="1">
      <alignment horizontal="left" vertical="top" wrapText="1"/>
    </xf>
    <xf numFmtId="0" fontId="12" fillId="0" borderId="5" xfId="1" applyFont="1" applyBorder="1" applyAlignment="1">
      <alignment horizontal="left" vertical="top" wrapText="1"/>
    </xf>
    <xf numFmtId="0" fontId="9" fillId="2" borderId="5" xfId="1" applyFont="1" applyFill="1" applyBorder="1" applyAlignment="1">
      <alignment horizontal="left" vertical="top" wrapText="1"/>
    </xf>
    <xf numFmtId="0" fontId="10" fillId="0" borderId="8" xfId="1" applyFont="1" applyBorder="1" applyAlignment="1">
      <alignment horizontal="left"/>
    </xf>
    <xf numFmtId="0" fontId="10" fillId="0" borderId="6" xfId="1" applyFont="1" applyBorder="1" applyAlignment="1">
      <alignment horizontal="left"/>
    </xf>
    <xf numFmtId="0" fontId="13" fillId="0" borderId="5" xfId="1" applyFont="1" applyBorder="1" applyAlignment="1">
      <alignment horizontal="left" vertical="top" wrapText="1"/>
    </xf>
    <xf numFmtId="17" fontId="9" fillId="0" borderId="5" xfId="1" applyNumberFormat="1" applyFont="1" applyBorder="1" applyAlignment="1">
      <alignment horizontal="left" vertical="top" wrapText="1"/>
    </xf>
    <xf numFmtId="0" fontId="6" fillId="0" borderId="5" xfId="1" applyFont="1" applyBorder="1" applyAlignment="1">
      <alignment horizontal="left" vertical="center" wrapText="1"/>
    </xf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2"/>
  <sheetViews>
    <sheetView tabSelected="1" topLeftCell="A40" workbookViewId="0">
      <selection activeCell="J60" sqref="J60"/>
    </sheetView>
  </sheetViews>
  <sheetFormatPr baseColWidth="10" defaultRowHeight="14.25" x14ac:dyDescent="0.2"/>
  <cols>
    <col min="1" max="1" width="27.625" customWidth="1"/>
    <col min="2" max="2" width="12" customWidth="1"/>
    <col min="3" max="4" width="8.625" customWidth="1"/>
    <col min="5" max="5" width="8.5" customWidth="1"/>
    <col min="6" max="7" width="8.625" customWidth="1"/>
  </cols>
  <sheetData>
    <row r="3" spans="1:7" x14ac:dyDescent="0.2">
      <c r="A3" s="12" t="s">
        <v>24</v>
      </c>
      <c r="B3" s="12"/>
      <c r="C3" s="12"/>
      <c r="D3" s="12"/>
      <c r="E3" s="7"/>
      <c r="F3" s="7"/>
      <c r="G3" s="7"/>
    </row>
    <row r="4" spans="1:7" x14ac:dyDescent="0.2">
      <c r="A4" s="12" t="s">
        <v>33</v>
      </c>
      <c r="B4" s="12"/>
      <c r="C4" s="12"/>
      <c r="D4" s="12"/>
      <c r="E4" s="7"/>
      <c r="F4" s="7"/>
      <c r="G4" s="7"/>
    </row>
    <row r="5" spans="1:7" x14ac:dyDescent="0.2">
      <c r="A5" s="12"/>
      <c r="B5" s="12"/>
      <c r="C5" s="12"/>
      <c r="D5" s="12"/>
      <c r="E5" s="7"/>
      <c r="F5" s="7"/>
      <c r="G5" s="7"/>
    </row>
    <row r="6" spans="1:7" x14ac:dyDescent="0.2">
      <c r="A6" s="14" t="s">
        <v>3</v>
      </c>
      <c r="B6" s="55" t="s">
        <v>4</v>
      </c>
      <c r="C6" s="55"/>
      <c r="D6" s="55"/>
      <c r="E6" s="55"/>
      <c r="F6" s="55"/>
    </row>
    <row r="7" spans="1:7" ht="24.75" customHeight="1" x14ac:dyDescent="0.2">
      <c r="A7" s="14" t="s">
        <v>5</v>
      </c>
      <c r="B7" s="56" t="s">
        <v>6</v>
      </c>
      <c r="C7" s="56"/>
      <c r="D7" s="56"/>
      <c r="E7" s="56"/>
      <c r="F7" s="56"/>
    </row>
    <row r="8" spans="1:7" x14ac:dyDescent="0.2">
      <c r="A8" s="15" t="s">
        <v>7</v>
      </c>
      <c r="B8" s="60" t="s">
        <v>8</v>
      </c>
      <c r="C8" s="61"/>
      <c r="D8" s="61"/>
      <c r="E8" s="61"/>
      <c r="F8" s="61"/>
    </row>
    <row r="9" spans="1:7" ht="24.75" customHeight="1" x14ac:dyDescent="0.2">
      <c r="A9" s="14" t="s">
        <v>9</v>
      </c>
      <c r="B9" s="57" t="s">
        <v>10</v>
      </c>
      <c r="C9" s="58"/>
      <c r="D9" s="58"/>
      <c r="E9" s="58"/>
      <c r="F9" s="58"/>
    </row>
    <row r="10" spans="1:7" ht="24.75" customHeight="1" x14ac:dyDescent="0.2">
      <c r="A10" s="14" t="s">
        <v>11</v>
      </c>
      <c r="B10" s="59" t="s">
        <v>12</v>
      </c>
      <c r="C10" s="59"/>
      <c r="D10" s="59"/>
      <c r="E10" s="59"/>
      <c r="F10" s="59"/>
    </row>
    <row r="11" spans="1:7" ht="28.5" customHeight="1" x14ac:dyDescent="0.2">
      <c r="A11" s="16" t="s">
        <v>13</v>
      </c>
      <c r="B11" s="56" t="s">
        <v>36</v>
      </c>
      <c r="C11" s="56"/>
      <c r="D11" s="56"/>
      <c r="E11" s="56"/>
      <c r="F11" s="56"/>
    </row>
    <row r="12" spans="1:7" ht="106.5" customHeight="1" x14ac:dyDescent="0.2">
      <c r="A12" s="17" t="s">
        <v>38</v>
      </c>
      <c r="B12" s="64" t="s">
        <v>14</v>
      </c>
      <c r="C12" s="64"/>
      <c r="D12" s="64"/>
      <c r="E12" s="64"/>
      <c r="F12" s="64"/>
    </row>
    <row r="13" spans="1:7" x14ac:dyDescent="0.2">
      <c r="A13" s="16" t="s">
        <v>15</v>
      </c>
      <c r="B13" s="62" t="s">
        <v>16</v>
      </c>
      <c r="C13" s="62"/>
      <c r="D13" s="62"/>
      <c r="E13" s="62"/>
      <c r="F13" s="62"/>
    </row>
    <row r="14" spans="1:7" x14ac:dyDescent="0.2">
      <c r="A14" s="18" t="s">
        <v>17</v>
      </c>
      <c r="B14" s="63" t="s">
        <v>44</v>
      </c>
      <c r="C14" s="56"/>
      <c r="D14" s="56"/>
      <c r="E14" s="56"/>
      <c r="F14" s="56"/>
    </row>
    <row r="15" spans="1:7" x14ac:dyDescent="0.2">
      <c r="A15" s="19" t="s">
        <v>18</v>
      </c>
      <c r="B15" s="54" t="s">
        <v>19</v>
      </c>
      <c r="C15" s="54"/>
      <c r="D15" s="54"/>
      <c r="E15" s="54"/>
      <c r="F15" s="54"/>
    </row>
    <row r="16" spans="1:7" x14ac:dyDescent="0.2">
      <c r="A16" s="19" t="s">
        <v>20</v>
      </c>
      <c r="B16" s="54" t="s">
        <v>37</v>
      </c>
      <c r="C16" s="54"/>
      <c r="D16" s="54"/>
      <c r="E16" s="54"/>
      <c r="F16" s="54"/>
    </row>
    <row r="17" spans="1:7" x14ac:dyDescent="0.2">
      <c r="A17" s="19" t="s">
        <v>21</v>
      </c>
      <c r="B17" s="54" t="s">
        <v>22</v>
      </c>
      <c r="C17" s="54"/>
      <c r="D17" s="54"/>
      <c r="E17" s="54"/>
      <c r="F17" s="54"/>
    </row>
    <row r="18" spans="1:7" x14ac:dyDescent="0.2">
      <c r="A18" s="9"/>
      <c r="B18" s="10"/>
      <c r="C18" s="11"/>
      <c r="D18" s="11"/>
      <c r="E18" s="10"/>
      <c r="F18" s="10"/>
      <c r="G18" s="10"/>
    </row>
    <row r="20" spans="1:7" x14ac:dyDescent="0.2">
      <c r="C20" t="s">
        <v>45</v>
      </c>
      <c r="E20" s="27"/>
    </row>
    <row r="23" spans="1:7" x14ac:dyDescent="0.2">
      <c r="A23" t="s">
        <v>23</v>
      </c>
    </row>
    <row r="24" spans="1:7" ht="15" x14ac:dyDescent="0.25">
      <c r="A24" s="13" t="s">
        <v>34</v>
      </c>
    </row>
    <row r="25" spans="1:7" ht="15" x14ac:dyDescent="0.25">
      <c r="A25" s="13" t="s">
        <v>19</v>
      </c>
    </row>
    <row r="43" spans="1:12" x14ac:dyDescent="0.2">
      <c r="A43" s="8" t="s">
        <v>35</v>
      </c>
      <c r="B43" s="1"/>
      <c r="C43" s="1"/>
      <c r="D43" s="1"/>
      <c r="E43" s="1"/>
      <c r="F43" s="1"/>
      <c r="G43" s="1"/>
    </row>
    <row r="44" spans="1:12" x14ac:dyDescent="0.2">
      <c r="A44" s="8"/>
      <c r="B44" s="1" t="s">
        <v>46</v>
      </c>
      <c r="C44" s="1"/>
      <c r="D44" s="1"/>
      <c r="E44" s="1"/>
      <c r="F44" s="1"/>
      <c r="G44" s="1"/>
    </row>
    <row r="45" spans="1:12" ht="15" thickBot="1" x14ac:dyDescent="0.25">
      <c r="A45" s="8"/>
      <c r="B45" s="8"/>
      <c r="C45" s="8"/>
      <c r="D45" s="8"/>
      <c r="E45" s="8"/>
      <c r="F45" s="8"/>
      <c r="G45" s="8"/>
    </row>
    <row r="46" spans="1:12" ht="43.5" customHeight="1" thickBot="1" x14ac:dyDescent="0.25">
      <c r="A46" s="32" t="s">
        <v>0</v>
      </c>
      <c r="B46" s="2" t="s">
        <v>1</v>
      </c>
      <c r="C46" s="34">
        <v>4736</v>
      </c>
      <c r="D46" s="45">
        <v>4737</v>
      </c>
      <c r="E46" s="45">
        <v>4738</v>
      </c>
      <c r="F46" s="45">
        <v>4739</v>
      </c>
      <c r="G46" s="50">
        <v>4740</v>
      </c>
    </row>
    <row r="47" spans="1:12" ht="15.75" thickBot="1" x14ac:dyDescent="0.3">
      <c r="A47" s="33" t="s">
        <v>2</v>
      </c>
      <c r="B47" s="34"/>
      <c r="C47" s="6">
        <v>1</v>
      </c>
      <c r="D47" s="30">
        <v>25</v>
      </c>
      <c r="E47" s="30">
        <v>24</v>
      </c>
      <c r="F47" s="30">
        <v>27</v>
      </c>
      <c r="G47" s="30">
        <v>26</v>
      </c>
      <c r="J47">
        <v>30</v>
      </c>
      <c r="K47">
        <v>3</v>
      </c>
      <c r="L47">
        <f>+J47-K47</f>
        <v>27</v>
      </c>
    </row>
    <row r="48" spans="1:12" ht="27" customHeight="1" thickBot="1" x14ac:dyDescent="0.25">
      <c r="A48" s="35" t="s">
        <v>39</v>
      </c>
      <c r="B48" s="42">
        <v>30</v>
      </c>
      <c r="C48" s="43">
        <v>0.9159722222222223</v>
      </c>
      <c r="D48" s="44">
        <v>0.89930555555555547</v>
      </c>
      <c r="E48" s="44">
        <v>0.9</v>
      </c>
      <c r="F48" s="44" t="s">
        <v>47</v>
      </c>
      <c r="G48" s="44" t="s">
        <v>48</v>
      </c>
      <c r="I48" s="28"/>
    </row>
    <row r="49" spans="1:13" ht="22.5" customHeight="1" thickBot="1" x14ac:dyDescent="0.25">
      <c r="A49" s="36" t="s">
        <v>31</v>
      </c>
      <c r="B49" s="38">
        <v>0.91666666666666663</v>
      </c>
      <c r="C49" s="4">
        <f>+C47/B48</f>
        <v>3.3333333333333333E-2</v>
      </c>
      <c r="D49" s="4">
        <f>+D47/B48</f>
        <v>0.83333333333333337</v>
      </c>
      <c r="E49" s="4">
        <f>+E47/B48</f>
        <v>0.8</v>
      </c>
      <c r="F49" s="4">
        <f>+F47/B48</f>
        <v>0.9</v>
      </c>
      <c r="G49" s="4">
        <f>+G47/B48</f>
        <v>0.8666666666666667</v>
      </c>
    </row>
    <row r="50" spans="1:13" ht="22.5" customHeight="1" thickBot="1" x14ac:dyDescent="0.25">
      <c r="A50" s="32" t="s">
        <v>0</v>
      </c>
      <c r="B50" s="2" t="s">
        <v>1</v>
      </c>
      <c r="C50" s="34">
        <f>+C46</f>
        <v>4736</v>
      </c>
      <c r="D50" s="45">
        <f>+D46</f>
        <v>4737</v>
      </c>
      <c r="E50" s="45">
        <f>+E46</f>
        <v>4738</v>
      </c>
      <c r="F50" s="45">
        <f>+F46</f>
        <v>4739</v>
      </c>
      <c r="G50" s="50">
        <f>+G46</f>
        <v>4740</v>
      </c>
    </row>
    <row r="51" spans="1:13" ht="15.75" customHeight="1" thickBot="1" x14ac:dyDescent="0.3">
      <c r="A51" s="33" t="s">
        <v>2</v>
      </c>
      <c r="B51" s="34"/>
      <c r="C51" s="6">
        <v>55</v>
      </c>
      <c r="D51" s="30">
        <v>51</v>
      </c>
      <c r="E51" s="30">
        <v>58</v>
      </c>
      <c r="F51" s="30">
        <v>54</v>
      </c>
      <c r="G51" s="30">
        <v>59</v>
      </c>
    </row>
    <row r="52" spans="1:13" ht="26.25" customHeight="1" thickBot="1" x14ac:dyDescent="0.25">
      <c r="A52" s="35" t="s">
        <v>40</v>
      </c>
      <c r="B52" s="41">
        <v>60</v>
      </c>
      <c r="C52" s="43">
        <v>0.97222222222222221</v>
      </c>
      <c r="D52" s="43">
        <v>0.97499999999999998</v>
      </c>
      <c r="E52" s="43">
        <v>0.97013888888888899</v>
      </c>
      <c r="F52" s="43">
        <v>0.97291666666666676</v>
      </c>
      <c r="G52" s="43">
        <v>0.97083333333333333</v>
      </c>
      <c r="J52">
        <v>60</v>
      </c>
      <c r="K52">
        <v>55</v>
      </c>
      <c r="L52">
        <f>+J52-K52</f>
        <v>5</v>
      </c>
      <c r="M52">
        <f>60-5</f>
        <v>55</v>
      </c>
    </row>
    <row r="53" spans="1:13" ht="22.5" customHeight="1" thickBot="1" x14ac:dyDescent="0.25">
      <c r="A53" s="36" t="s">
        <v>30</v>
      </c>
      <c r="B53" s="29">
        <v>0.51041666666666663</v>
      </c>
      <c r="C53" s="4">
        <f>+C51/B52</f>
        <v>0.91666666666666663</v>
      </c>
      <c r="D53" s="4">
        <f>+D51/B52</f>
        <v>0.85</v>
      </c>
      <c r="E53" s="4">
        <f>+E51/B52</f>
        <v>0.96666666666666667</v>
      </c>
      <c r="F53" s="4">
        <f>+F51/B52</f>
        <v>0.9</v>
      </c>
      <c r="G53" s="4">
        <f>+G51/B52</f>
        <v>0.98333333333333328</v>
      </c>
    </row>
    <row r="54" spans="1:13" ht="22.5" customHeight="1" thickBot="1" x14ac:dyDescent="0.25">
      <c r="A54" s="32" t="s">
        <v>0</v>
      </c>
      <c r="B54" s="2" t="s">
        <v>1</v>
      </c>
      <c r="C54" s="34">
        <f>+C46</f>
        <v>4736</v>
      </c>
      <c r="D54" s="45">
        <f>+D46</f>
        <v>4737</v>
      </c>
      <c r="E54" s="45">
        <f>+E46</f>
        <v>4738</v>
      </c>
      <c r="F54" s="45">
        <f>+F46</f>
        <v>4739</v>
      </c>
      <c r="G54" s="50">
        <f>+G46</f>
        <v>4740</v>
      </c>
    </row>
    <row r="55" spans="1:13" ht="22.5" customHeight="1" thickBot="1" x14ac:dyDescent="0.3">
      <c r="A55" s="33" t="s">
        <v>2</v>
      </c>
      <c r="B55" s="34"/>
      <c r="C55" s="6"/>
      <c r="D55" s="30"/>
      <c r="E55" s="30"/>
      <c r="F55" s="30"/>
      <c r="G55" s="30"/>
    </row>
    <row r="56" spans="1:13" ht="27.75" customHeight="1" thickBot="1" x14ac:dyDescent="0.25">
      <c r="A56" s="35" t="s">
        <v>41</v>
      </c>
      <c r="B56" s="41">
        <v>7</v>
      </c>
      <c r="C56" s="47">
        <v>1</v>
      </c>
      <c r="D56" s="47">
        <v>1</v>
      </c>
      <c r="E56" s="47">
        <v>2</v>
      </c>
      <c r="F56" s="47">
        <v>1</v>
      </c>
      <c r="G56" s="47">
        <v>1</v>
      </c>
    </row>
    <row r="57" spans="1:13" ht="23.25" thickBot="1" x14ac:dyDescent="0.25">
      <c r="A57" s="36" t="s">
        <v>30</v>
      </c>
      <c r="B57" s="46"/>
      <c r="C57" s="49">
        <v>0.9</v>
      </c>
      <c r="D57" s="4">
        <v>0.9</v>
      </c>
      <c r="E57" s="4">
        <v>0.8</v>
      </c>
      <c r="F57" s="4">
        <v>0.9</v>
      </c>
      <c r="G57" s="4">
        <v>0.9</v>
      </c>
      <c r="H57" s="48"/>
    </row>
    <row r="58" spans="1:13" ht="36.75" thickBot="1" x14ac:dyDescent="0.25">
      <c r="A58" s="32" t="s">
        <v>0</v>
      </c>
      <c r="B58" s="2" t="s">
        <v>1</v>
      </c>
      <c r="C58" s="34">
        <f>+C46</f>
        <v>4736</v>
      </c>
      <c r="D58" s="45">
        <f>+D46</f>
        <v>4737</v>
      </c>
      <c r="E58" s="45">
        <f>+E46</f>
        <v>4738</v>
      </c>
      <c r="F58" s="45">
        <f>+F46</f>
        <v>4739</v>
      </c>
      <c r="G58" s="50">
        <f>+G46</f>
        <v>4740</v>
      </c>
    </row>
    <row r="59" spans="1:13" ht="15.75" thickBot="1" x14ac:dyDescent="0.3">
      <c r="A59" s="33" t="s">
        <v>2</v>
      </c>
      <c r="B59" s="34"/>
      <c r="C59" s="51" t="s">
        <v>43</v>
      </c>
      <c r="D59" s="52"/>
      <c r="E59" s="52"/>
      <c r="F59" s="52"/>
      <c r="G59" s="53"/>
    </row>
    <row r="60" spans="1:13" ht="41.25" customHeight="1" thickBot="1" x14ac:dyDescent="0.25">
      <c r="A60" s="35" t="s">
        <v>42</v>
      </c>
      <c r="B60" s="41">
        <v>10</v>
      </c>
      <c r="C60" s="3"/>
      <c r="D60" s="39"/>
      <c r="E60" s="39"/>
      <c r="F60" s="39"/>
      <c r="G60" s="39"/>
    </row>
    <row r="61" spans="1:13" ht="23.25" thickBot="1" x14ac:dyDescent="0.25">
      <c r="A61" s="37" t="s">
        <v>30</v>
      </c>
      <c r="B61" s="5"/>
      <c r="C61" s="31"/>
      <c r="D61" s="40"/>
      <c r="E61" s="40"/>
      <c r="F61" s="40"/>
      <c r="G61" s="40"/>
    </row>
    <row r="62" spans="1:13" ht="15" x14ac:dyDescent="0.25">
      <c r="A62" s="25"/>
      <c r="B62" s="26"/>
      <c r="C62" s="24"/>
      <c r="D62" s="24"/>
      <c r="E62" s="24"/>
      <c r="F62" s="24"/>
      <c r="G62" s="24"/>
    </row>
    <row r="63" spans="1:13" ht="15" x14ac:dyDescent="0.25">
      <c r="A63" s="25"/>
      <c r="B63" s="26"/>
      <c r="C63" s="24"/>
      <c r="D63" s="24"/>
      <c r="E63" s="24"/>
      <c r="F63" s="24"/>
      <c r="G63" s="24"/>
    </row>
    <row r="64" spans="1:13" ht="15" x14ac:dyDescent="0.25">
      <c r="A64" s="26"/>
      <c r="B64" s="24"/>
      <c r="C64" s="24"/>
      <c r="D64" s="24"/>
      <c r="E64" s="24"/>
      <c r="F64" s="21"/>
      <c r="G64" s="21"/>
    </row>
    <row r="65" spans="1:7" ht="15" x14ac:dyDescent="0.25">
      <c r="A65" s="25"/>
      <c r="B65" s="26"/>
      <c r="C65" s="24"/>
      <c r="D65" s="24"/>
      <c r="E65" s="24"/>
      <c r="F65" s="24"/>
      <c r="G65" s="24"/>
    </row>
    <row r="66" spans="1:7" ht="15" x14ac:dyDescent="0.25">
      <c r="A66" s="25"/>
      <c r="B66" s="26"/>
      <c r="C66" s="24"/>
      <c r="D66" s="24"/>
      <c r="E66" s="24"/>
      <c r="F66" s="24"/>
      <c r="G66" s="24"/>
    </row>
    <row r="67" spans="1:7" ht="15" x14ac:dyDescent="0.25">
      <c r="A67" s="25"/>
      <c r="B67" s="26"/>
      <c r="C67" s="24"/>
      <c r="D67" s="24"/>
      <c r="E67" s="24"/>
      <c r="F67" s="24"/>
      <c r="G67" s="24"/>
    </row>
    <row r="68" spans="1:7" ht="15" x14ac:dyDescent="0.25">
      <c r="A68" s="25"/>
      <c r="B68" s="26"/>
      <c r="C68" s="24"/>
      <c r="D68" s="24"/>
      <c r="E68" s="24"/>
      <c r="F68" s="24"/>
      <c r="G68" s="24"/>
    </row>
    <row r="69" spans="1:7" ht="15" x14ac:dyDescent="0.25">
      <c r="A69" s="25"/>
      <c r="B69" s="26"/>
      <c r="C69" s="24"/>
      <c r="D69" s="24"/>
      <c r="E69" s="24"/>
      <c r="F69" s="24"/>
      <c r="G69" s="24"/>
    </row>
    <row r="70" spans="1:7" x14ac:dyDescent="0.2">
      <c r="A70" s="21"/>
      <c r="B70" s="21"/>
      <c r="C70" s="22"/>
      <c r="D70" s="22"/>
      <c r="E70" s="21"/>
      <c r="F70" s="21"/>
      <c r="G70" s="21"/>
    </row>
    <row r="228" spans="5:5" x14ac:dyDescent="0.2">
      <c r="E228" t="s">
        <v>32</v>
      </c>
    </row>
    <row r="257" spans="1:7" x14ac:dyDescent="0.2">
      <c r="A257" s="23"/>
      <c r="B257" s="23"/>
      <c r="C257" s="23"/>
      <c r="D257" s="23"/>
      <c r="E257" s="23"/>
      <c r="F257" s="23"/>
      <c r="G257" s="23"/>
    </row>
    <row r="258" spans="1:7" x14ac:dyDescent="0.2">
      <c r="A258" s="23"/>
      <c r="B258" s="23"/>
      <c r="C258" s="23"/>
      <c r="D258" s="23"/>
      <c r="E258" s="23"/>
      <c r="F258" s="23"/>
      <c r="G258" s="23"/>
    </row>
    <row r="259" spans="1:7" x14ac:dyDescent="0.2">
      <c r="A259" s="23"/>
      <c r="B259" s="23"/>
      <c r="C259" s="23"/>
      <c r="D259" s="23"/>
      <c r="E259" s="23"/>
      <c r="F259" s="23"/>
      <c r="G259" s="23"/>
    </row>
    <row r="260" spans="1:7" x14ac:dyDescent="0.2">
      <c r="A260" s="23"/>
      <c r="B260" s="23"/>
      <c r="C260" s="23"/>
      <c r="D260" s="23"/>
      <c r="E260" s="23"/>
      <c r="F260" s="23"/>
      <c r="G260" s="23"/>
    </row>
    <row r="261" spans="1:7" x14ac:dyDescent="0.2">
      <c r="A261" s="23"/>
      <c r="B261" s="23"/>
      <c r="C261" s="23"/>
      <c r="D261" s="23"/>
      <c r="E261" s="23"/>
      <c r="F261" s="23"/>
      <c r="G261" s="23"/>
    </row>
    <row r="262" spans="1:7" x14ac:dyDescent="0.2">
      <c r="A262" s="23"/>
      <c r="B262" s="23"/>
      <c r="C262" s="23"/>
      <c r="D262" s="23"/>
      <c r="E262" s="23"/>
      <c r="F262" s="23"/>
      <c r="G262" s="23"/>
    </row>
  </sheetData>
  <mergeCells count="13">
    <mergeCell ref="B16:F16"/>
    <mergeCell ref="B17:F17"/>
    <mergeCell ref="B6:F6"/>
    <mergeCell ref="B15:F15"/>
    <mergeCell ref="B7:F7"/>
    <mergeCell ref="B9:F9"/>
    <mergeCell ref="B10:F10"/>
    <mergeCell ref="B11:F11"/>
    <mergeCell ref="B8:F8"/>
    <mergeCell ref="B13:F13"/>
    <mergeCell ref="B14:F14"/>
    <mergeCell ref="B12:F12"/>
    <mergeCell ref="C59:G59"/>
  </mergeCells>
  <pageMargins left="0.70866141732283472" right="0.70866141732283472" top="0.74803149606299213" bottom="0.74803149606299213" header="0.31496062992125984" footer="0.31496062992125984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"/>
  <sheetViews>
    <sheetView workbookViewId="0">
      <selection activeCell="G2" sqref="G2"/>
    </sheetView>
  </sheetViews>
  <sheetFormatPr baseColWidth="10" defaultRowHeight="14.25" x14ac:dyDescent="0.2"/>
  <sheetData>
    <row r="2" spans="2:7" x14ac:dyDescent="0.2">
      <c r="B2">
        <v>30</v>
      </c>
      <c r="C2">
        <v>34</v>
      </c>
      <c r="D2">
        <v>21</v>
      </c>
      <c r="E2">
        <v>40</v>
      </c>
      <c r="F2">
        <v>33</v>
      </c>
      <c r="G2">
        <v>540</v>
      </c>
    </row>
    <row r="3" spans="2:7" x14ac:dyDescent="0.2">
      <c r="C3" t="s">
        <v>25</v>
      </c>
      <c r="D3" t="s">
        <v>26</v>
      </c>
      <c r="E3" t="s">
        <v>27</v>
      </c>
      <c r="F3" t="s">
        <v>28</v>
      </c>
      <c r="G3" t="s">
        <v>29</v>
      </c>
    </row>
    <row r="4" spans="2:7" x14ac:dyDescent="0.2">
      <c r="C4" s="20">
        <f>+C2-B2</f>
        <v>4</v>
      </c>
      <c r="D4" s="20">
        <f>+D2-B2</f>
        <v>-9</v>
      </c>
      <c r="E4" s="20">
        <f>+E2-B2</f>
        <v>10</v>
      </c>
      <c r="F4" s="20">
        <f>+F2-B2</f>
        <v>3</v>
      </c>
      <c r="G4" s="20">
        <f>+G2-B2</f>
        <v>510</v>
      </c>
    </row>
  </sheetData>
  <pageMargins left="0.7" right="0.7" top="0.75" bottom="0.75" header="0.3" footer="0.3"/>
  <pageSetup orientation="portrait" horizontalDpi="120" verticalDpi="14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LOTERIA DE MANIZALES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Mario Llano Arubla</dc:creator>
  <cp:lastModifiedBy>Leydy Viviana Rodriguez Misas</cp:lastModifiedBy>
  <cp:lastPrinted>2022-03-22T15:06:13Z</cp:lastPrinted>
  <dcterms:created xsi:type="dcterms:W3CDTF">2011-03-04T16:33:33Z</dcterms:created>
  <dcterms:modified xsi:type="dcterms:W3CDTF">2022-03-31T19:50:52Z</dcterms:modified>
</cp:coreProperties>
</file>