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1"/>
  </bookViews>
  <sheets>
    <sheet name="PAA" sheetId="1" r:id="rId1"/>
    <sheet name="Hoja1" sheetId="2" r:id="rId2"/>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79"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<sst xmlns="http://schemas.openxmlformats.org/spreadsheetml/2006/main" count="321" uniqueCount="100">
  <si>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</si>
  <si>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</si>
  <si>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</si>
  <si>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</si>
  <si>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</si>
  <si>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</si>
  <si>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</si>
  <si>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</si>
  <si>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</si>
  <si>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</si>
  <si>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</si>
  <si>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</si>
  <si>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</si>
  <si>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</si>
  <si>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</si>
  <si>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</si>
  <si>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</si>
  <si>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</si>
  <si>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</si>
  <si>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</si>
  <si>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</si>
  <si>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</si>
  <si>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</si>
  <si>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</si>
  <si>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</si>
  <si>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</si>
  <si>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</si>
  <si>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</si>
  <si>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Junio</t>
  </si>
  <si>
    <t>Abril</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</si>
  <si>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</si>
  <si>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</si>
  <si>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</si>
  <si>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</si>
  <si>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</si>
  <si>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</si>
  <si>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</si>
  <si>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LICITACION</t>
  </si>
  <si>
    <t>REGIMEN_ESPECIAL</t>
  </si>
  <si>
    <t>Recursos propios</t>
  </si>
  <si>
    <t>Recursos de crédito</t>
  </si>
  <si>
    <t>Mayo</t>
  </si>
  <si>
    <t>Julio</t>
  </si>
  <si>
    <t>EMPRESA MUNICIPAL PARA SALUD - EMSA</t>
  </si>
  <si>
    <t>CALLE 51 C  carrera 15B  piso 3</t>
  </si>
  <si>
    <t>www.loteriademanizales.com</t>
  </si>
  <si>
    <t>La estrategia de la elaboración del plan anual de adquisiciones es la satisfacción de las necesidades de los diferentes procesos que se requieren para el cumplimento de los objetivos estratégicos de la organización.</t>
  </si>
  <si>
    <t>WILIAM ANDRES VASCO PINEDA</t>
  </si>
  <si>
    <t>NO</t>
  </si>
  <si>
    <t xml:space="preserve">Servicios de producción publicitaria  </t>
  </si>
  <si>
    <t xml:space="preserve">Servicios de limpieza y mantenimiento  de edificios generales y de oficina </t>
  </si>
  <si>
    <t>120 dias</t>
  </si>
  <si>
    <t>Servicio de diseño de sitios web (soporte pagina web)</t>
  </si>
  <si>
    <t>360 dias</t>
  </si>
  <si>
    <t>360 DIAS</t>
  </si>
  <si>
    <t>300 dias</t>
  </si>
  <si>
    <t>315 dias</t>
  </si>
  <si>
    <t>Gasolina</t>
  </si>
  <si>
    <t>Servicio de mantenimiento o soporte del hardware del computador</t>
  </si>
  <si>
    <t>Seguro de responsabilidad civil</t>
  </si>
  <si>
    <t>Servicios de compra de vestuario (Dotaciones)</t>
  </si>
  <si>
    <t>Impresión de instrumentos financieros o de seguridad</t>
  </si>
  <si>
    <t>Equipo de seguridad de red cortafuegos (firewall)</t>
  </si>
  <si>
    <t>Servicios de entrega postal nacional</t>
  </si>
  <si>
    <t>Servicio de administración de aplicaciones de software (Antivirus)</t>
  </si>
  <si>
    <t>316 dias</t>
  </si>
  <si>
    <t>330 dias</t>
  </si>
  <si>
    <t>Actualizaciones o parches de software (azen fase II)</t>
  </si>
  <si>
    <t>90 dias</t>
  </si>
  <si>
    <t>Servicios de copias en blanco y negro o de cotejo Fotocopias) Papeleria para impresora/Repuestos de tinta</t>
  </si>
  <si>
    <t>341 dias</t>
  </si>
  <si>
    <t>Servicios relacionados con la televisión (Transmision sorteos)</t>
  </si>
  <si>
    <t>Reparación o calibración de pruebas de equipo  certificacion balotas y gramera</t>
  </si>
  <si>
    <t xml:space="preserve">Servicio de restaurante </t>
  </si>
  <si>
    <t>Mantenimiento Software funcional específico de la empresa Software de adquisiciones</t>
  </si>
  <si>
    <t>312 dias</t>
  </si>
  <si>
    <t>monitoreo sistema baloreras</t>
  </si>
  <si>
    <t>Servicio de Revision tecnomecanico</t>
  </si>
  <si>
    <t>Periódicos publicacion edictos</t>
  </si>
  <si>
    <t xml:space="preserve">Servicio de pruebas tecnicas </t>
  </si>
  <si>
    <t>Servicios de auditoría</t>
  </si>
  <si>
    <t>Mantenimiento de software de servidores (UPS)</t>
  </si>
  <si>
    <t>310 dias</t>
  </si>
  <si>
    <t xml:space="preserve">Servicios de campañas publicitarias  (Publicacion promocion juego legal) Listas de resultados </t>
  </si>
  <si>
    <t>Publicidad en volantes o cupones</t>
  </si>
  <si>
    <t>Reparación y mantenimiento automotor y de camiones ligeros MANTENIMIENTO VEHICULO)</t>
  </si>
  <si>
    <t>270 dias</t>
  </si>
  <si>
    <t>Kits de limpieza para uso general (Materiaes y suministros)</t>
  </si>
  <si>
    <t>259 dias</t>
  </si>
  <si>
    <t>Seguro de daños personales por accidentes (SOAT)</t>
  </si>
  <si>
    <t>319 DIAS</t>
  </si>
  <si>
    <t>Seguros de daños personales por accidente</t>
  </si>
  <si>
    <t>Servicio de administración de aplicaciones de software (Firmas digitales)</t>
  </si>
  <si>
    <t>Vigilancia o mantenimiento o monitoreo de alarmas (baloteras)</t>
  </si>
  <si>
    <t>Sistemas de manejo de mesas de juego</t>
  </si>
  <si>
    <t>240 dias</t>
  </si>
  <si>
    <t>Computadores de escritorio</t>
  </si>
  <si>
    <t>Ubicación: Manizales-Caldas Nombre del responsable:  Gerente  
Teléfono: 8841927 
Correo: gerente@lotetriademanizales.com</t>
  </si>
  <si>
    <t>MISION:Somos una Empresa administradora y/o operadora de lotería tradicional o de billetes y demás juegos de suerte y azar autorizados por la Ley, operamos transparente y eficientemente garantizando la satisfacción de nuestros clientes y la generación de recursos para el sector salud. VISION: La Lotería de Manizales en el 2023 será una empresa reconocida, viable y sostenible en el mercado de los Juegos de Suerte y Azar, mediante la aplicación de estrategias innovadoras de comercialización y distribución contando con un equipo humano comprometido que nos lleve al cumplimiento de la misión, objetivos y metas, convirtiéndonos en una empresa líder en el país.</t>
  </si>
  <si>
    <t>82121701 14111507 44121904</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</si>
</sst>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quot;$&quot;\ * #,##0.0_);_(&quot;$&quot;\ * \(#,##0.0\);_(&quot;$&quot;\ * &quot;-&quot;_);_(@_)"/>
  </numFmts>
  <fonts count="54">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Calibri"/>
      <family val="2"/>
    </font>
    <font>
      <u val="single"/>
      <sz val="11"/>
      <name val="Calibri"/>
      <family val="2"/>
    </font>
    <font>
      <b/>
      <sz val="11"/>
      <name val="Calibri"/>
      <family val="2"/>
    </font>
    <font>
      <sz val="20"/>
      <name val="Calibri"/>
      <family val="2"/>
    </font>
    <font>
      <sz val="8"/>
      <name val="Tahoma"/>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4" fillId="0" borderId="0" applyFill="0" applyBorder="0" applyProtection="0">
      <alignment horizontal="left" vertical="center"/>
    </xf>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4" applyNumberFormat="0" applyFont="0" applyAlignment="0" applyProtection="0"/>
    <xf numFmtId="3" fontId="34" fillId="0" borderId="0" applyFill="0" applyBorder="0" applyProtection="0">
      <alignment horizontal="right" vertical="center"/>
    </xf>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62">
    <xf numFmtId="0" fontId="0" fillId="0" borderId="0" xfId="0" applyFont="1" applyAlignment="1">
      <alignment/>
    </xf>
    <xf numFmtId="0" fontId="4" fillId="34" borderId="0" xfId="56" applyFont="1" applyFill="1" applyProtection="1">
      <alignment/>
      <protection/>
    </xf>
    <xf numFmtId="0" fontId="4" fillId="34" borderId="0" xfId="56" applyFont="1" applyFill="1" applyAlignment="1" applyProtection="1">
      <alignment horizontal="center" vertical="center" wrapText="1"/>
      <protection/>
    </xf>
    <xf numFmtId="0" fontId="7" fillId="34" borderId="10" xfId="57" applyFont="1" applyFill="1" applyBorder="1" applyAlignment="1" applyProtection="1">
      <alignment horizontal="center"/>
      <protection locked="0"/>
    </xf>
    <xf numFmtId="0" fontId="7" fillId="34" borderId="10" xfId="57" applyFont="1" applyFill="1" applyBorder="1" applyProtection="1">
      <alignment/>
      <protection locked="0"/>
    </xf>
    <xf numFmtId="14" fontId="7" fillId="34" borderId="10" xfId="0" applyNumberFormat="1" applyFont="1" applyFill="1" applyBorder="1" applyAlignment="1" applyProtection="1">
      <alignment wrapText="1"/>
      <protection locked="0"/>
    </xf>
    <xf numFmtId="0" fontId="7" fillId="34" borderId="10" xfId="0" applyFont="1" applyFill="1" applyBorder="1" applyAlignment="1" applyProtection="1">
      <alignment wrapText="1"/>
      <protection locked="0"/>
    </xf>
    <xf numFmtId="176" fontId="7" fillId="34" borderId="10" xfId="53" applyFont="1" applyFill="1" applyBorder="1" applyAlignment="1" applyProtection="1">
      <alignment wrapText="1"/>
      <protection locked="0"/>
    </xf>
    <xf numFmtId="173" fontId="7" fillId="34" borderId="10" xfId="0" applyNumberFormat="1" applyFont="1" applyFill="1" applyBorder="1" applyAlignment="1" applyProtection="1">
      <alignment wrapText="1"/>
      <protection locked="0"/>
    </xf>
    <xf numFmtId="0" fontId="7" fillId="34" borderId="10" xfId="57" applyFont="1" applyFill="1" applyBorder="1" applyAlignment="1" applyProtection="1">
      <alignment wrapText="1"/>
      <protection locked="0"/>
    </xf>
    <xf numFmtId="0" fontId="7" fillId="34" borderId="10" xfId="0" applyFont="1" applyFill="1" applyBorder="1" applyAlignment="1" applyProtection="1">
      <alignment/>
      <protection locked="0"/>
    </xf>
    <xf numFmtId="0" fontId="7" fillId="34" borderId="10" xfId="0" applyFont="1" applyFill="1" applyBorder="1" applyAlignment="1" applyProtection="1">
      <alignment horizontal="center" wrapText="1"/>
      <protection locked="0"/>
    </xf>
    <xf numFmtId="173" fontId="7" fillId="34" borderId="11" xfId="0" applyNumberFormat="1" applyFont="1" applyFill="1" applyBorder="1" applyAlignment="1" applyProtection="1">
      <alignment wrapText="1"/>
      <protection locked="0"/>
    </xf>
    <xf numFmtId="0" fontId="7" fillId="34" borderId="12" xfId="0" applyFont="1" applyFill="1" applyBorder="1" applyAlignment="1" applyProtection="1">
      <alignment wrapText="1"/>
      <protection locked="0"/>
    </xf>
    <xf numFmtId="0" fontId="7" fillId="34" borderId="0" xfId="0" applyFont="1" applyFill="1" applyBorder="1" applyAlignment="1" applyProtection="1">
      <alignment wrapText="1"/>
      <protection locked="0"/>
    </xf>
    <xf numFmtId="0" fontId="7" fillId="34" borderId="0" xfId="0" applyFont="1" applyFill="1" applyAlignment="1" applyProtection="1">
      <alignment wrapText="1"/>
      <protection/>
    </xf>
    <xf numFmtId="0" fontId="7" fillId="34" borderId="0" xfId="0" applyFont="1" applyFill="1" applyAlignment="1" applyProtection="1">
      <alignment wrapText="1"/>
      <protection locked="0"/>
    </xf>
    <xf numFmtId="0" fontId="7" fillId="34" borderId="0" xfId="57" applyFont="1" applyFill="1" applyBorder="1" applyAlignment="1" applyProtection="1">
      <alignment horizontal="center"/>
      <protection/>
    </xf>
    <xf numFmtId="0" fontId="28" fillId="34" borderId="13" xfId="0" applyFont="1" applyFill="1" applyBorder="1" applyAlignment="1" applyProtection="1">
      <alignment wrapText="1"/>
      <protection locked="0"/>
    </xf>
    <xf numFmtId="0" fontId="7" fillId="34" borderId="14" xfId="0" applyFont="1" applyFill="1" applyBorder="1" applyAlignment="1" applyProtection="1">
      <alignment wrapText="1"/>
      <protection locked="0"/>
    </xf>
    <xf numFmtId="0" fontId="7" fillId="34" borderId="14" xfId="0" applyFont="1" applyFill="1" applyBorder="1" applyAlignment="1" applyProtection="1" quotePrefix="1">
      <alignment wrapText="1"/>
      <protection locked="0"/>
    </xf>
    <xf numFmtId="0" fontId="29" fillId="34" borderId="14" xfId="47" applyFont="1" applyFill="1" applyBorder="1" applyAlignment="1" applyProtection="1" quotePrefix="1">
      <alignment horizontal="right" wrapText="1"/>
      <protection locked="0"/>
    </xf>
    <xf numFmtId="0" fontId="7" fillId="34" borderId="14" xfId="0" applyFont="1" applyFill="1" applyBorder="1" applyAlignment="1" applyProtection="1">
      <alignment horizontal="justify" vertical="center" wrapText="1"/>
      <protection locked="0"/>
    </xf>
    <xf numFmtId="0" fontId="7" fillId="34" borderId="0" xfId="57" applyFont="1" applyFill="1" applyAlignment="1" applyProtection="1">
      <alignment horizontal="center"/>
      <protection locked="0"/>
    </xf>
    <xf numFmtId="0" fontId="7" fillId="34" borderId="0" xfId="57" applyFont="1" applyFill="1" applyProtection="1">
      <alignment/>
      <protection locked="0"/>
    </xf>
    <xf numFmtId="0" fontId="0" fillId="34" borderId="10" xfId="0" applyFill="1" applyBorder="1" applyAlignment="1" applyProtection="1">
      <alignment horizontal="left" vertical="top" wrapText="1"/>
      <protection locked="0"/>
    </xf>
    <xf numFmtId="0" fontId="2" fillId="34" borderId="0" xfId="56" applyFont="1" applyFill="1" applyProtection="1">
      <alignment/>
      <protection/>
    </xf>
    <xf numFmtId="0" fontId="30" fillId="34" borderId="0" xfId="0" applyFont="1" applyFill="1" applyAlignment="1" applyProtection="1">
      <alignment/>
      <protection/>
    </xf>
    <xf numFmtId="0" fontId="7" fillId="34" borderId="10" xfId="0" applyFont="1" applyFill="1" applyBorder="1" applyAlignment="1" applyProtection="1">
      <alignment wrapText="1"/>
      <protection/>
    </xf>
    <xf numFmtId="0" fontId="7" fillId="34" borderId="14" xfId="0" applyNumberFormat="1" applyFont="1" applyFill="1" applyBorder="1" applyAlignment="1" applyProtection="1">
      <alignment horizontal="justify" vertical="center" wrapText="1"/>
      <protection locked="0"/>
    </xf>
    <xf numFmtId="0" fontId="7" fillId="34" borderId="10" xfId="0" applyFont="1" applyFill="1" applyBorder="1" applyAlignment="1" applyProtection="1">
      <alignment horizontal="right" wrapText="1"/>
      <protection locked="0"/>
    </xf>
    <xf numFmtId="14" fontId="31" fillId="34" borderId="10" xfId="0" applyNumberFormat="1" applyFont="1" applyFill="1" applyBorder="1" applyAlignment="1" applyProtection="1">
      <alignment wrapText="1"/>
      <protection locked="0"/>
    </xf>
    <xf numFmtId="0" fontId="7" fillId="34" borderId="0" xfId="0" applyFont="1" applyFill="1" applyBorder="1" applyAlignment="1" applyProtection="1">
      <alignment wrapText="1"/>
      <protection/>
    </xf>
    <xf numFmtId="0" fontId="7" fillId="34" borderId="0" xfId="0" applyFont="1" applyFill="1" applyBorder="1" applyAlignment="1" applyProtection="1">
      <alignment horizontal="center" vertical="top" wrapText="1"/>
      <protection/>
    </xf>
    <xf numFmtId="1" fontId="7" fillId="34" borderId="10" xfId="50" applyNumberFormat="1" applyFont="1" applyFill="1" applyBorder="1" applyAlignment="1" applyProtection="1">
      <alignment horizontal="center" vertical="center" wrapText="1"/>
      <protection locked="0"/>
    </xf>
    <xf numFmtId="0" fontId="30" fillId="34" borderId="10" xfId="39" applyFont="1" applyFill="1" applyBorder="1" applyAlignment="1" applyProtection="1">
      <alignment horizontal="center" vertical="center" wrapText="1"/>
      <protection/>
    </xf>
    <xf numFmtId="0" fontId="7" fillId="34" borderId="0" xfId="0" applyFont="1" applyFill="1" applyAlignment="1" applyProtection="1">
      <alignment horizontal="center" wrapText="1"/>
      <protection locked="0"/>
    </xf>
    <xf numFmtId="176" fontId="7" fillId="34" borderId="0" xfId="0" applyNumberFormat="1" applyFont="1" applyFill="1" applyBorder="1" applyAlignment="1" applyProtection="1">
      <alignment wrapText="1"/>
      <protection locked="0"/>
    </xf>
    <xf numFmtId="176" fontId="7" fillId="34" borderId="0" xfId="53" applyFont="1" applyFill="1" applyBorder="1" applyAlignment="1" applyProtection="1">
      <alignment wrapText="1"/>
      <protection locked="0"/>
    </xf>
    <xf numFmtId="0" fontId="30" fillId="34" borderId="0" xfId="0" applyFont="1" applyFill="1" applyAlignment="1" applyProtection="1">
      <alignment vertical="top" wrapText="1"/>
      <protection/>
    </xf>
    <xf numFmtId="0" fontId="7" fillId="34" borderId="10" xfId="0" applyFont="1" applyFill="1" applyBorder="1" applyAlignment="1" applyProtection="1">
      <alignment horizontal="left" vertical="top" wrapText="1"/>
      <protection locked="0"/>
    </xf>
    <xf numFmtId="169" fontId="31" fillId="34" borderId="10" xfId="51" applyFont="1" applyFill="1" applyBorder="1" applyAlignment="1" applyProtection="1">
      <alignment wrapText="1"/>
      <protection/>
    </xf>
    <xf numFmtId="169" fontId="31" fillId="34" borderId="10" xfId="51" applyFont="1" applyFill="1" applyBorder="1" applyAlignment="1" applyProtection="1">
      <alignment wrapText="1"/>
      <protection locked="0"/>
    </xf>
    <xf numFmtId="0" fontId="7" fillId="34" borderId="0" xfId="0" applyFont="1" applyFill="1" applyAlignment="1" applyProtection="1">
      <alignment horizontal="right" wrapText="1"/>
      <protection/>
    </xf>
    <xf numFmtId="0" fontId="7" fillId="34" borderId="0" xfId="0" applyFont="1" applyFill="1" applyBorder="1" applyAlignment="1" applyProtection="1">
      <alignment horizontal="right" vertical="top" wrapText="1"/>
      <protection/>
    </xf>
    <xf numFmtId="0" fontId="30" fillId="34" borderId="10" xfId="39" applyFont="1" applyFill="1" applyBorder="1" applyAlignment="1" applyProtection="1">
      <alignment horizontal="right" vertical="center" wrapText="1"/>
      <protection/>
    </xf>
    <xf numFmtId="176" fontId="7" fillId="34" borderId="10" xfId="53" applyFont="1" applyFill="1" applyBorder="1" applyAlignment="1" applyProtection="1">
      <alignment horizontal="right" wrapText="1"/>
      <protection locked="0"/>
    </xf>
    <xf numFmtId="176" fontId="3" fillId="34" borderId="10" xfId="53" applyFont="1" applyFill="1" applyBorder="1" applyAlignment="1" applyProtection="1">
      <alignment horizontal="right" vertical="center"/>
      <protection locked="0"/>
    </xf>
    <xf numFmtId="176" fontId="3" fillId="34" borderId="0" xfId="53" applyFont="1" applyFill="1" applyAlignment="1" applyProtection="1">
      <alignment horizontal="right" vertical="center"/>
      <protection locked="0"/>
    </xf>
    <xf numFmtId="173" fontId="7" fillId="34" borderId="10" xfId="0" applyNumberFormat="1" applyFont="1" applyFill="1" applyBorder="1" applyAlignment="1" applyProtection="1">
      <alignment horizontal="right" wrapText="1"/>
      <protection locked="0"/>
    </xf>
    <xf numFmtId="176" fontId="7" fillId="34" borderId="0" xfId="0" applyNumberFormat="1" applyFont="1" applyFill="1" applyAlignment="1" applyProtection="1">
      <alignment horizontal="right" wrapText="1"/>
      <protection locked="0"/>
    </xf>
    <xf numFmtId="176" fontId="7" fillId="34" borderId="0" xfId="0" applyNumberFormat="1" applyFont="1" applyFill="1" applyBorder="1" applyAlignment="1" applyProtection="1">
      <alignment horizontal="right" wrapText="1"/>
      <protection locked="0"/>
    </xf>
    <xf numFmtId="0" fontId="7" fillId="34" borderId="0" xfId="0" applyFont="1" applyFill="1" applyBorder="1" applyAlignment="1" applyProtection="1">
      <alignment horizontal="right" wrapText="1"/>
      <protection locked="0"/>
    </xf>
    <xf numFmtId="0" fontId="7" fillId="34" borderId="15" xfId="0" applyFont="1" applyFill="1" applyBorder="1" applyAlignment="1" applyProtection="1">
      <alignment horizontal="center" vertical="top" wrapText="1"/>
      <protection/>
    </xf>
    <xf numFmtId="0" fontId="7" fillId="34" borderId="16" xfId="0" applyFont="1" applyFill="1" applyBorder="1" applyAlignment="1" applyProtection="1">
      <alignment horizontal="center" vertical="top" wrapText="1"/>
      <protection/>
    </xf>
    <xf numFmtId="0" fontId="7" fillId="34" borderId="17" xfId="0" applyFont="1" applyFill="1" applyBorder="1" applyAlignment="1" applyProtection="1">
      <alignment horizontal="center" vertical="top" wrapText="1"/>
      <protection/>
    </xf>
    <xf numFmtId="0" fontId="7" fillId="34" borderId="18" xfId="0" applyFont="1" applyFill="1" applyBorder="1" applyAlignment="1" applyProtection="1">
      <alignment horizontal="center" vertical="top" wrapText="1"/>
      <protection/>
    </xf>
    <xf numFmtId="0" fontId="7" fillId="34" borderId="0" xfId="0" applyFont="1" applyFill="1" applyBorder="1" applyAlignment="1" applyProtection="1">
      <alignment horizontal="center" vertical="top" wrapText="1"/>
      <protection/>
    </xf>
    <xf numFmtId="0" fontId="7" fillId="34" borderId="19" xfId="0" applyFont="1" applyFill="1" applyBorder="1" applyAlignment="1" applyProtection="1">
      <alignment horizontal="center" vertical="top" wrapText="1"/>
      <protection/>
    </xf>
    <xf numFmtId="0" fontId="7"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horizontal="center" vertical="top" wrapText="1"/>
      <protection/>
    </xf>
    <xf numFmtId="0" fontId="7" fillId="34" borderId="22" xfId="0" applyFont="1" applyFill="1" applyBorder="1" applyAlignment="1" applyProtection="1">
      <alignment horizontal="center" vertical="top"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6" xfId="57"/>
    <cellStyle name="Notas" xfId="58"/>
    <cellStyle name="Numeric"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447675</xdr:colOff>
      <xdr:row>40</xdr:row>
      <xdr:rowOff>152400</xdr:rowOff>
    </xdr:to>
    <xdr:pic>
      <xdr:nvPicPr>
        <xdr:cNvPr id="1" name="1 Imagen"/>
        <xdr:cNvPicPr preferRelativeResize="1">
          <a:picLocks noChangeAspect="1"/>
        </xdr:cNvPicPr>
      </xdr:nvPicPr>
      <xdr:blipFill>
        <a:blip r:embed="rId1"/>
        <a:stretch>
          <a:fillRect/>
        </a:stretch>
      </xdr:blipFill>
      <xdr:spPr>
        <a:xfrm>
          <a:off x="0" y="0"/>
          <a:ext cx="12639675" cy="777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83"/>
  <sheetViews>
    <sheetView showGridLines="0" zoomScale="89" zoomScaleNormal="89" zoomScalePageLayoutView="80" workbookViewId="0" topLeftCell="A50">
      <selection activeCell="A58" sqref="A58"/>
    </sheetView>
  </sheetViews>
  <sheetFormatPr defaultColWidth="10.8515625" defaultRowHeight="15"/>
  <cols>
    <col min="1" max="1" width="10.8515625" style="15" customWidth="1"/>
    <col min="2" max="2" width="50.7109375" style="15" customWidth="1"/>
    <col min="3" max="3" width="85.7109375" style="15" customWidth="1"/>
    <col min="4" max="4" width="28.7109375" style="15" customWidth="1"/>
    <col min="5" max="5" width="20.8515625" style="15" bestFit="1" customWidth="1"/>
    <col min="6" max="6" width="52.421875" style="15" customWidth="1"/>
    <col min="7" max="7" width="26.140625" style="15" customWidth="1"/>
    <col min="8" max="8" width="21.28125" style="43" customWidth="1"/>
    <col min="9" max="9" width="16.421875" style="15" customWidth="1"/>
    <col min="10" max="10" width="16.140625" style="15" bestFit="1" customWidth="1"/>
    <col min="11" max="11" width="16.7109375" style="15" customWidth="1"/>
    <col min="12" max="12" width="47.140625" style="15" customWidth="1"/>
    <col min="13" max="13" width="14.00390625" style="15" customWidth="1"/>
    <col min="14" max="14" width="42.421875" style="15" customWidth="1"/>
    <col min="15" max="16384" width="10.8515625" style="15" customWidth="1"/>
  </cols>
  <sheetData>
    <row r="1" ht="15"/>
    <row r="2" ht="15">
      <c r="B2" s="27" t="s">
        <v>18</v>
      </c>
    </row>
    <row r="3" ht="15">
      <c r="B3" s="27"/>
    </row>
    <row r="4" ht="15.75" thickBot="1">
      <c r="B4" s="27" t="s">
        <v>0</v>
      </c>
    </row>
    <row r="5" spans="2:9" ht="29.25" customHeight="1">
      <c r="B5" s="28" t="s">
        <v>1</v>
      </c>
      <c r="C5" s="18" t="s">
        <v>43</v>
      </c>
      <c r="F5" s="53" t="s">
        <v>24</v>
      </c>
      <c r="G5" s="54"/>
      <c r="H5" s="54"/>
      <c r="I5" s="55"/>
    </row>
    <row r="6" spans="2:9" ht="15">
      <c r="B6" s="28" t="s">
        <v>2</v>
      </c>
      <c r="C6" s="19" t="s">
        <v>44</v>
      </c>
      <c r="F6" s="56"/>
      <c r="G6" s="57"/>
      <c r="H6" s="57"/>
      <c r="I6" s="58"/>
    </row>
    <row r="7" spans="2:9" ht="15">
      <c r="B7" s="28" t="s">
        <v>3</v>
      </c>
      <c r="C7" s="20">
        <v>8841927</v>
      </c>
      <c r="F7" s="56"/>
      <c r="G7" s="57"/>
      <c r="H7" s="57"/>
      <c r="I7" s="58"/>
    </row>
    <row r="8" spans="2:9" ht="15">
      <c r="B8" s="28" t="s">
        <v>15</v>
      </c>
      <c r="C8" s="21" t="s">
        <v>45</v>
      </c>
      <c r="F8" s="56"/>
      <c r="G8" s="57"/>
      <c r="H8" s="57"/>
      <c r="I8" s="58"/>
    </row>
    <row r="9" spans="2:9" ht="125.25" customHeight="1">
      <c r="B9" s="28" t="s">
        <v>17</v>
      </c>
      <c r="C9" s="29" t="s">
        <v>98</v>
      </c>
      <c r="F9" s="59"/>
      <c r="G9" s="60"/>
      <c r="H9" s="60"/>
      <c r="I9" s="61"/>
    </row>
    <row r="10" spans="2:3" ht="63" customHeight="1">
      <c r="B10" s="28" t="s">
        <v>4</v>
      </c>
      <c r="C10" s="22" t="s">
        <v>46</v>
      </c>
    </row>
    <row r="11" spans="2:9" ht="15">
      <c r="B11" s="28" t="s">
        <v>5</v>
      </c>
      <c r="C11" s="30" t="s">
        <v>47</v>
      </c>
      <c r="F11" s="53" t="s">
        <v>23</v>
      </c>
      <c r="G11" s="54"/>
      <c r="H11" s="54"/>
      <c r="I11" s="55"/>
    </row>
    <row r="12" spans="2:9" ht="36" customHeight="1">
      <c r="B12" s="28" t="s">
        <v>20</v>
      </c>
      <c r="C12" s="41">
        <v>1794577910</v>
      </c>
      <c r="F12" s="56"/>
      <c r="G12" s="57"/>
      <c r="H12" s="57"/>
      <c r="I12" s="58"/>
    </row>
    <row r="13" spans="2:9" ht="26.25">
      <c r="B13" s="28" t="s">
        <v>21</v>
      </c>
      <c r="C13" s="42">
        <v>491822091</v>
      </c>
      <c r="F13" s="56"/>
      <c r="G13" s="57"/>
      <c r="H13" s="57"/>
      <c r="I13" s="58"/>
    </row>
    <row r="14" spans="2:9" ht="26.25">
      <c r="B14" s="28" t="s">
        <v>22</v>
      </c>
      <c r="C14" s="42">
        <f>+C13</f>
        <v>491822091</v>
      </c>
      <c r="F14" s="56"/>
      <c r="G14" s="57"/>
      <c r="H14" s="57"/>
      <c r="I14" s="58"/>
    </row>
    <row r="15" spans="2:9" ht="26.25">
      <c r="B15" s="28" t="s">
        <v>16</v>
      </c>
      <c r="C15" s="31">
        <v>44226</v>
      </c>
      <c r="F15" s="59"/>
      <c r="G15" s="60"/>
      <c r="H15" s="60"/>
      <c r="I15" s="61"/>
    </row>
    <row r="16" spans="2:9" ht="15">
      <c r="B16" s="32"/>
      <c r="C16" s="1"/>
      <c r="F16" s="33"/>
      <c r="G16" s="33"/>
      <c r="H16" s="44"/>
      <c r="I16" s="33"/>
    </row>
    <row r="17" spans="2:4" ht="27.75" customHeight="1">
      <c r="B17" s="1" t="s">
        <v>35</v>
      </c>
      <c r="D17" s="1" t="s">
        <v>32</v>
      </c>
    </row>
    <row r="18" spans="2:4" ht="27.75" customHeight="1">
      <c r="B18" s="34">
        <v>1</v>
      </c>
      <c r="D18" s="34">
        <v>1</v>
      </c>
    </row>
    <row r="19" ht="15"/>
    <row r="20" ht="15">
      <c r="B20" s="27" t="s">
        <v>14</v>
      </c>
    </row>
    <row r="21" spans="2:12" ht="75" customHeight="1">
      <c r="B21" s="35" t="s">
        <v>33</v>
      </c>
      <c r="C21" s="35" t="s">
        <v>6</v>
      </c>
      <c r="D21" s="35" t="s">
        <v>30</v>
      </c>
      <c r="E21" s="35" t="s">
        <v>31</v>
      </c>
      <c r="F21" s="35" t="s">
        <v>7</v>
      </c>
      <c r="G21" s="35" t="s">
        <v>8</v>
      </c>
      <c r="H21" s="45" t="s">
        <v>9</v>
      </c>
      <c r="I21" s="35" t="s">
        <v>10</v>
      </c>
      <c r="J21" s="35" t="s">
        <v>11</v>
      </c>
      <c r="K21" s="35" t="s">
        <v>12</v>
      </c>
      <c r="L21" s="35" t="s">
        <v>13</v>
      </c>
    </row>
    <row r="22" spans="2:12" ht="60">
      <c r="B22" s="3">
        <v>82101801</v>
      </c>
      <c r="C22" s="4" t="s">
        <v>83</v>
      </c>
      <c r="D22" s="5" t="s">
        <v>25</v>
      </c>
      <c r="E22" s="6" t="s">
        <v>66</v>
      </c>
      <c r="F22" s="6" t="s">
        <v>38</v>
      </c>
      <c r="G22" s="6" t="s">
        <v>39</v>
      </c>
      <c r="H22" s="46">
        <v>95601764</v>
      </c>
      <c r="I22" s="8">
        <f aca="true" t="shared" si="0" ref="I22:I56">+H22</f>
        <v>95601764</v>
      </c>
      <c r="J22" s="6" t="s">
        <v>48</v>
      </c>
      <c r="K22" s="6" t="s">
        <v>48</v>
      </c>
      <c r="L22" s="25" t="s">
        <v>97</v>
      </c>
    </row>
    <row r="23" spans="2:12" ht="60">
      <c r="B23" s="3">
        <v>82101802</v>
      </c>
      <c r="C23" s="4" t="s">
        <v>49</v>
      </c>
      <c r="D23" s="5" t="s">
        <v>25</v>
      </c>
      <c r="E23" s="6" t="s">
        <v>66</v>
      </c>
      <c r="F23" s="6" t="s">
        <v>38</v>
      </c>
      <c r="G23" s="6" t="s">
        <v>39</v>
      </c>
      <c r="H23" s="46">
        <v>112000000</v>
      </c>
      <c r="I23" s="8">
        <f t="shared" si="0"/>
        <v>112000000</v>
      </c>
      <c r="J23" s="6" t="s">
        <v>48</v>
      </c>
      <c r="K23" s="6" t="s">
        <v>48</v>
      </c>
      <c r="L23" s="25" t="s">
        <v>97</v>
      </c>
    </row>
    <row r="24" spans="2:12" ht="60">
      <c r="B24" s="3">
        <v>83121701</v>
      </c>
      <c r="C24" s="4" t="s">
        <v>71</v>
      </c>
      <c r="D24" s="5" t="s">
        <v>25</v>
      </c>
      <c r="E24" s="6" t="s">
        <v>66</v>
      </c>
      <c r="F24" s="6" t="s">
        <v>38</v>
      </c>
      <c r="G24" s="6" t="s">
        <v>39</v>
      </c>
      <c r="H24" s="47">
        <v>127327422</v>
      </c>
      <c r="I24" s="8">
        <f t="shared" si="0"/>
        <v>127327422</v>
      </c>
      <c r="J24" s="6" t="s">
        <v>48</v>
      </c>
      <c r="K24" s="6" t="s">
        <v>48</v>
      </c>
      <c r="L24" s="25" t="s">
        <v>97</v>
      </c>
    </row>
    <row r="25" spans="2:12" ht="60">
      <c r="B25" s="3">
        <v>81141504</v>
      </c>
      <c r="C25" s="4" t="s">
        <v>72</v>
      </c>
      <c r="D25" s="5" t="s">
        <v>28</v>
      </c>
      <c r="E25" s="6" t="s">
        <v>51</v>
      </c>
      <c r="F25" s="6" t="s">
        <v>38</v>
      </c>
      <c r="G25" s="6" t="s">
        <v>39</v>
      </c>
      <c r="H25" s="47">
        <v>6039250</v>
      </c>
      <c r="I25" s="8">
        <f t="shared" si="0"/>
        <v>6039250</v>
      </c>
      <c r="J25" s="6" t="s">
        <v>48</v>
      </c>
      <c r="K25" s="6" t="s">
        <v>48</v>
      </c>
      <c r="L25" s="25" t="s">
        <v>97</v>
      </c>
    </row>
    <row r="26" spans="2:12" ht="60">
      <c r="B26" s="23">
        <v>82101505</v>
      </c>
      <c r="C26" s="24" t="s">
        <v>84</v>
      </c>
      <c r="D26" s="5" t="s">
        <v>26</v>
      </c>
      <c r="E26" s="6" t="s">
        <v>66</v>
      </c>
      <c r="F26" s="6" t="s">
        <v>37</v>
      </c>
      <c r="G26" s="6" t="s">
        <v>39</v>
      </c>
      <c r="H26" s="46">
        <v>84398236</v>
      </c>
      <c r="I26" s="8">
        <f t="shared" si="0"/>
        <v>84398236</v>
      </c>
      <c r="J26" s="6" t="s">
        <v>48</v>
      </c>
      <c r="K26" s="6" t="s">
        <v>48</v>
      </c>
      <c r="L26" s="25" t="s">
        <v>97</v>
      </c>
    </row>
    <row r="27" spans="2:12" ht="60">
      <c r="B27" s="3">
        <v>90101501</v>
      </c>
      <c r="C27" s="4" t="s">
        <v>73</v>
      </c>
      <c r="D27" s="5" t="s">
        <v>26</v>
      </c>
      <c r="E27" s="6" t="s">
        <v>66</v>
      </c>
      <c r="F27" s="6" t="s">
        <v>38</v>
      </c>
      <c r="G27" s="6" t="s">
        <v>39</v>
      </c>
      <c r="H27" s="46">
        <v>3623550</v>
      </c>
      <c r="I27" s="8">
        <f t="shared" si="0"/>
        <v>3623550</v>
      </c>
      <c r="J27" s="6" t="s">
        <v>48</v>
      </c>
      <c r="K27" s="6" t="s">
        <v>48</v>
      </c>
      <c r="L27" s="25" t="s">
        <v>97</v>
      </c>
    </row>
    <row r="28" spans="2:12" ht="60">
      <c r="B28" s="3">
        <v>81112103</v>
      </c>
      <c r="C28" s="4" t="s">
        <v>52</v>
      </c>
      <c r="D28" s="5" t="s">
        <v>27</v>
      </c>
      <c r="E28" s="6" t="s">
        <v>55</v>
      </c>
      <c r="F28" s="6" t="s">
        <v>38</v>
      </c>
      <c r="G28" s="6" t="s">
        <v>39</v>
      </c>
      <c r="H28" s="47">
        <v>2740500</v>
      </c>
      <c r="I28" s="8">
        <f t="shared" si="0"/>
        <v>2740500</v>
      </c>
      <c r="J28" s="6" t="s">
        <v>48</v>
      </c>
      <c r="K28" s="6" t="s">
        <v>48</v>
      </c>
      <c r="L28" s="25" t="s">
        <v>97</v>
      </c>
    </row>
    <row r="29" spans="2:12" ht="60">
      <c r="B29" s="3">
        <v>43222501</v>
      </c>
      <c r="C29" s="4" t="s">
        <v>62</v>
      </c>
      <c r="D29" s="5" t="s">
        <v>25</v>
      </c>
      <c r="E29" s="6" t="s">
        <v>54</v>
      </c>
      <c r="F29" s="6" t="s">
        <v>38</v>
      </c>
      <c r="G29" s="6" t="s">
        <v>39</v>
      </c>
      <c r="H29" s="46">
        <v>3417280</v>
      </c>
      <c r="I29" s="8">
        <f t="shared" si="0"/>
        <v>3417280</v>
      </c>
      <c r="J29" s="6" t="s">
        <v>48</v>
      </c>
      <c r="K29" s="6" t="s">
        <v>48</v>
      </c>
      <c r="L29" s="25" t="s">
        <v>97</v>
      </c>
    </row>
    <row r="30" spans="2:12" ht="60">
      <c r="B30" s="3">
        <v>81111812</v>
      </c>
      <c r="C30" s="4" t="s">
        <v>58</v>
      </c>
      <c r="D30" s="5" t="s">
        <v>26</v>
      </c>
      <c r="E30" s="6" t="s">
        <v>66</v>
      </c>
      <c r="F30" s="6" t="s">
        <v>38</v>
      </c>
      <c r="G30" s="6" t="s">
        <v>39</v>
      </c>
      <c r="H30" s="47">
        <v>1869329</v>
      </c>
      <c r="I30" s="8">
        <f t="shared" si="0"/>
        <v>1869329</v>
      </c>
      <c r="J30" s="6" t="s">
        <v>48</v>
      </c>
      <c r="K30" s="6" t="s">
        <v>48</v>
      </c>
      <c r="L30" s="25" t="s">
        <v>97</v>
      </c>
    </row>
    <row r="31" spans="2:12" ht="60">
      <c r="B31" s="3">
        <v>43231503</v>
      </c>
      <c r="C31" s="10" t="s">
        <v>74</v>
      </c>
      <c r="D31" s="5" t="s">
        <v>26</v>
      </c>
      <c r="E31" s="6" t="s">
        <v>66</v>
      </c>
      <c r="F31" s="6" t="s">
        <v>38</v>
      </c>
      <c r="G31" s="6" t="s">
        <v>39</v>
      </c>
      <c r="H31" s="47">
        <v>40299867</v>
      </c>
      <c r="I31" s="8">
        <f t="shared" si="0"/>
        <v>40299867</v>
      </c>
      <c r="J31" s="6" t="s">
        <v>48</v>
      </c>
      <c r="K31" s="6" t="s">
        <v>48</v>
      </c>
      <c r="L31" s="25" t="s">
        <v>97</v>
      </c>
    </row>
    <row r="32" spans="2:12" ht="60">
      <c r="B32" s="3">
        <v>81161501</v>
      </c>
      <c r="C32" s="4" t="s">
        <v>64</v>
      </c>
      <c r="D32" s="5" t="s">
        <v>42</v>
      </c>
      <c r="E32" s="6" t="s">
        <v>51</v>
      </c>
      <c r="F32" s="6" t="s">
        <v>38</v>
      </c>
      <c r="G32" s="6" t="s">
        <v>39</v>
      </c>
      <c r="H32" s="47">
        <v>2267829</v>
      </c>
      <c r="I32" s="12">
        <f t="shared" si="0"/>
        <v>2267829</v>
      </c>
      <c r="J32" s="6" t="s">
        <v>48</v>
      </c>
      <c r="K32" s="6" t="s">
        <v>48</v>
      </c>
      <c r="L32" s="25" t="s">
        <v>97</v>
      </c>
    </row>
    <row r="33" spans="2:12" ht="60">
      <c r="B33" s="3">
        <v>81112202</v>
      </c>
      <c r="C33" s="4" t="s">
        <v>67</v>
      </c>
      <c r="D33" s="5" t="s">
        <v>27</v>
      </c>
      <c r="E33" s="6" t="s">
        <v>68</v>
      </c>
      <c r="F33" s="6" t="s">
        <v>38</v>
      </c>
      <c r="G33" s="6" t="s">
        <v>39</v>
      </c>
      <c r="H33" s="47">
        <v>30000000</v>
      </c>
      <c r="I33" s="12">
        <f t="shared" si="0"/>
        <v>30000000</v>
      </c>
      <c r="J33" s="6" t="s">
        <v>48</v>
      </c>
      <c r="K33" s="6" t="s">
        <v>48</v>
      </c>
      <c r="L33" s="25" t="s">
        <v>97</v>
      </c>
    </row>
    <row r="34" spans="2:12" ht="60">
      <c r="B34" s="3">
        <v>91111703</v>
      </c>
      <c r="C34" s="4" t="s">
        <v>60</v>
      </c>
      <c r="D34" s="5" t="s">
        <v>27</v>
      </c>
      <c r="E34" s="6" t="s">
        <v>55</v>
      </c>
      <c r="F34" s="6" t="s">
        <v>38</v>
      </c>
      <c r="G34" s="6" t="s">
        <v>39</v>
      </c>
      <c r="H34" s="47">
        <v>756488</v>
      </c>
      <c r="I34" s="8">
        <f t="shared" si="0"/>
        <v>756488</v>
      </c>
      <c r="J34" s="6" t="s">
        <v>48</v>
      </c>
      <c r="K34" s="6" t="s">
        <v>48</v>
      </c>
      <c r="L34" s="25" t="s">
        <v>97</v>
      </c>
    </row>
    <row r="35" spans="2:12" ht="60">
      <c r="B35" s="3" t="s">
        <v>99</v>
      </c>
      <c r="C35" s="9" t="s">
        <v>69</v>
      </c>
      <c r="D35" s="5" t="s">
        <v>26</v>
      </c>
      <c r="E35" s="6" t="s">
        <v>66</v>
      </c>
      <c r="F35" s="6" t="s">
        <v>38</v>
      </c>
      <c r="G35" s="6" t="s">
        <v>39</v>
      </c>
      <c r="H35" s="47">
        <v>2757565</v>
      </c>
      <c r="I35" s="8">
        <f t="shared" si="0"/>
        <v>2757565</v>
      </c>
      <c r="J35" s="6" t="s">
        <v>48</v>
      </c>
      <c r="K35" s="6" t="s">
        <v>48</v>
      </c>
      <c r="L35" s="25" t="s">
        <v>97</v>
      </c>
    </row>
    <row r="36" spans="2:12" ht="60">
      <c r="B36" s="3">
        <v>15101506</v>
      </c>
      <c r="C36" s="4" t="s">
        <v>57</v>
      </c>
      <c r="D36" s="5" t="s">
        <v>25</v>
      </c>
      <c r="E36" s="6" t="s">
        <v>70</v>
      </c>
      <c r="F36" s="6" t="s">
        <v>38</v>
      </c>
      <c r="G36" s="6" t="s">
        <v>39</v>
      </c>
      <c r="H36" s="47">
        <v>3349500</v>
      </c>
      <c r="I36" s="8">
        <f t="shared" si="0"/>
        <v>3349500</v>
      </c>
      <c r="J36" s="6" t="s">
        <v>48</v>
      </c>
      <c r="K36" s="6" t="s">
        <v>48</v>
      </c>
      <c r="L36" s="25" t="s">
        <v>97</v>
      </c>
    </row>
    <row r="37" spans="2:12" ht="60">
      <c r="B37" s="3">
        <v>82121509</v>
      </c>
      <c r="C37" s="4" t="s">
        <v>61</v>
      </c>
      <c r="D37" s="5" t="s">
        <v>25</v>
      </c>
      <c r="E37" s="6" t="s">
        <v>54</v>
      </c>
      <c r="F37" s="6" t="s">
        <v>37</v>
      </c>
      <c r="G37" s="6" t="s">
        <v>39</v>
      </c>
      <c r="H37" s="47">
        <v>1155273240</v>
      </c>
      <c r="I37" s="8">
        <f t="shared" si="0"/>
        <v>1155273240</v>
      </c>
      <c r="J37" s="6" t="s">
        <v>48</v>
      </c>
      <c r="K37" s="6" t="s">
        <v>48</v>
      </c>
      <c r="L37" s="25" t="s">
        <v>97</v>
      </c>
    </row>
    <row r="38" spans="2:12" ht="60.75" thickBot="1">
      <c r="B38" s="3">
        <v>43232801</v>
      </c>
      <c r="C38" s="6" t="s">
        <v>76</v>
      </c>
      <c r="D38" s="5" t="s">
        <v>25</v>
      </c>
      <c r="E38" s="6" t="s">
        <v>65</v>
      </c>
      <c r="F38" s="6" t="s">
        <v>38</v>
      </c>
      <c r="G38" s="13" t="s">
        <v>39</v>
      </c>
      <c r="H38" s="47">
        <v>1005684</v>
      </c>
      <c r="I38" s="12">
        <f t="shared" si="0"/>
        <v>1005684</v>
      </c>
      <c r="J38" s="6" t="s">
        <v>48</v>
      </c>
      <c r="K38" s="6" t="s">
        <v>48</v>
      </c>
      <c r="L38" s="25" t="s">
        <v>97</v>
      </c>
    </row>
    <row r="39" spans="2:12" ht="60">
      <c r="B39" s="3">
        <v>81101703</v>
      </c>
      <c r="C39" s="4" t="s">
        <v>79</v>
      </c>
      <c r="D39" s="5" t="s">
        <v>26</v>
      </c>
      <c r="E39" s="6" t="s">
        <v>82</v>
      </c>
      <c r="F39" s="6" t="s">
        <v>38</v>
      </c>
      <c r="G39" s="6" t="s">
        <v>39</v>
      </c>
      <c r="H39" s="47">
        <v>6717416</v>
      </c>
      <c r="I39" s="8">
        <f t="shared" si="0"/>
        <v>6717416</v>
      </c>
      <c r="J39" s="6" t="s">
        <v>48</v>
      </c>
      <c r="K39" s="6" t="s">
        <v>48</v>
      </c>
      <c r="L39" s="25" t="s">
        <v>97</v>
      </c>
    </row>
    <row r="40" spans="2:12" ht="60">
      <c r="B40" s="3">
        <v>55101504</v>
      </c>
      <c r="C40" s="4" t="s">
        <v>78</v>
      </c>
      <c r="D40" s="5" t="s">
        <v>26</v>
      </c>
      <c r="E40" s="6" t="s">
        <v>66</v>
      </c>
      <c r="F40" s="6" t="s">
        <v>38</v>
      </c>
      <c r="G40" s="6" t="s">
        <v>39</v>
      </c>
      <c r="H40" s="46">
        <v>418180</v>
      </c>
      <c r="I40" s="12">
        <f t="shared" si="0"/>
        <v>418180</v>
      </c>
      <c r="J40" s="6" t="s">
        <v>48</v>
      </c>
      <c r="K40" s="6" t="s">
        <v>48</v>
      </c>
      <c r="L40" s="25" t="s">
        <v>97</v>
      </c>
    </row>
    <row r="41" spans="2:12" ht="60">
      <c r="B41" s="23">
        <v>43211507</v>
      </c>
      <c r="C41" s="24" t="s">
        <v>96</v>
      </c>
      <c r="D41" s="5" t="s">
        <v>29</v>
      </c>
      <c r="E41" s="6" t="s">
        <v>86</v>
      </c>
      <c r="F41" s="6" t="s">
        <v>38</v>
      </c>
      <c r="G41" s="6" t="s">
        <v>39</v>
      </c>
      <c r="H41" s="47">
        <v>5317371</v>
      </c>
      <c r="I41" s="8">
        <f t="shared" si="0"/>
        <v>5317371</v>
      </c>
      <c r="J41" s="6" t="s">
        <v>48</v>
      </c>
      <c r="K41" s="6" t="s">
        <v>48</v>
      </c>
      <c r="L41" s="25" t="s">
        <v>97</v>
      </c>
    </row>
    <row r="42" spans="2:12" ht="60">
      <c r="B42" s="3">
        <v>78102201</v>
      </c>
      <c r="C42" s="4" t="s">
        <v>63</v>
      </c>
      <c r="D42" s="5" t="s">
        <v>25</v>
      </c>
      <c r="E42" s="6" t="s">
        <v>75</v>
      </c>
      <c r="F42" s="6" t="s">
        <v>38</v>
      </c>
      <c r="G42" s="6" t="s">
        <v>39</v>
      </c>
      <c r="H42" s="46">
        <v>1024000</v>
      </c>
      <c r="I42" s="8">
        <f t="shared" si="0"/>
        <v>1024000</v>
      </c>
      <c r="J42" s="6" t="s">
        <v>48</v>
      </c>
      <c r="K42" s="6" t="s">
        <v>48</v>
      </c>
      <c r="L42" s="25" t="s">
        <v>97</v>
      </c>
    </row>
    <row r="43" spans="2:12" ht="60">
      <c r="B43" s="23">
        <v>48121301</v>
      </c>
      <c r="C43" s="24" t="s">
        <v>94</v>
      </c>
      <c r="D43" s="5" t="s">
        <v>41</v>
      </c>
      <c r="E43" s="6" t="s">
        <v>95</v>
      </c>
      <c r="F43" s="6" t="s">
        <v>37</v>
      </c>
      <c r="G43" s="6" t="s">
        <v>39</v>
      </c>
      <c r="H43" s="46">
        <f>15000000+8627500+781550</f>
        <v>24409050</v>
      </c>
      <c r="I43" s="8">
        <f t="shared" si="0"/>
        <v>24409050</v>
      </c>
      <c r="J43" s="6" t="s">
        <v>48</v>
      </c>
      <c r="K43" s="6" t="s">
        <v>48</v>
      </c>
      <c r="L43" s="25" t="s">
        <v>97</v>
      </c>
    </row>
    <row r="44" spans="2:12" ht="60">
      <c r="B44" s="11">
        <v>78181505</v>
      </c>
      <c r="C44" s="6" t="s">
        <v>77</v>
      </c>
      <c r="D44" s="5" t="s">
        <v>26</v>
      </c>
      <c r="E44" s="6" t="s">
        <v>66</v>
      </c>
      <c r="F44" s="6" t="s">
        <v>38</v>
      </c>
      <c r="G44" s="6" t="s">
        <v>39</v>
      </c>
      <c r="H44" s="46">
        <v>425989</v>
      </c>
      <c r="I44" s="8">
        <f t="shared" si="0"/>
        <v>425989</v>
      </c>
      <c r="J44" s="6" t="s">
        <v>48</v>
      </c>
      <c r="K44" s="6" t="s">
        <v>48</v>
      </c>
      <c r="L44" s="25" t="s">
        <v>97</v>
      </c>
    </row>
    <row r="45" spans="2:12" ht="60">
      <c r="B45" s="3">
        <v>80111614</v>
      </c>
      <c r="C45" s="4" t="s">
        <v>81</v>
      </c>
      <c r="D45" s="5" t="s">
        <v>26</v>
      </c>
      <c r="E45" s="6" t="s">
        <v>66</v>
      </c>
      <c r="F45" s="6" t="s">
        <v>38</v>
      </c>
      <c r="G45" s="6" t="s">
        <v>39</v>
      </c>
      <c r="H45" s="48">
        <v>788813</v>
      </c>
      <c r="I45" s="8">
        <f t="shared" si="0"/>
        <v>788813</v>
      </c>
      <c r="J45" s="6" t="s">
        <v>48</v>
      </c>
      <c r="K45" s="6" t="s">
        <v>48</v>
      </c>
      <c r="L45" s="25" t="s">
        <v>97</v>
      </c>
    </row>
    <row r="46" spans="2:12" ht="60">
      <c r="B46" s="3">
        <v>84111603</v>
      </c>
      <c r="C46" s="10" t="s">
        <v>80</v>
      </c>
      <c r="D46" s="5" t="s">
        <v>28</v>
      </c>
      <c r="E46" s="6" t="s">
        <v>51</v>
      </c>
      <c r="F46" s="6" t="s">
        <v>38</v>
      </c>
      <c r="G46" s="6" t="s">
        <v>39</v>
      </c>
      <c r="H46" s="47">
        <v>3728179</v>
      </c>
      <c r="I46" s="8">
        <f t="shared" si="0"/>
        <v>3728179</v>
      </c>
      <c r="J46" s="6" t="s">
        <v>48</v>
      </c>
      <c r="K46" s="6" t="s">
        <v>48</v>
      </c>
      <c r="L46" s="25" t="s">
        <v>97</v>
      </c>
    </row>
    <row r="47" spans="2:12" ht="60">
      <c r="B47" s="3">
        <v>78181507</v>
      </c>
      <c r="C47" s="4" t="s">
        <v>85</v>
      </c>
      <c r="D47" s="5" t="s">
        <v>29</v>
      </c>
      <c r="E47" s="6" t="s">
        <v>86</v>
      </c>
      <c r="F47" s="6" t="s">
        <v>38</v>
      </c>
      <c r="G47" s="6" t="s">
        <v>39</v>
      </c>
      <c r="H47" s="46">
        <v>2796663</v>
      </c>
      <c r="I47" s="8">
        <f t="shared" si="0"/>
        <v>2796663</v>
      </c>
      <c r="J47" s="6" t="s">
        <v>48</v>
      </c>
      <c r="K47" s="6" t="s">
        <v>48</v>
      </c>
      <c r="L47" s="25" t="s">
        <v>97</v>
      </c>
    </row>
    <row r="48" spans="2:12" ht="60">
      <c r="B48" s="36">
        <v>76111501</v>
      </c>
      <c r="C48" s="5" t="s">
        <v>50</v>
      </c>
      <c r="D48" s="6" t="s">
        <v>25</v>
      </c>
      <c r="E48" s="6" t="s">
        <v>51</v>
      </c>
      <c r="F48" s="6" t="s">
        <v>38</v>
      </c>
      <c r="G48" s="7" t="s">
        <v>39</v>
      </c>
      <c r="H48" s="49">
        <v>4702149</v>
      </c>
      <c r="I48" s="8">
        <f t="shared" si="0"/>
        <v>4702149</v>
      </c>
      <c r="J48" s="6" t="s">
        <v>48</v>
      </c>
      <c r="K48" s="6" t="s">
        <v>48</v>
      </c>
      <c r="L48" s="25" t="s">
        <v>97</v>
      </c>
    </row>
    <row r="49" spans="2:12" ht="60">
      <c r="B49" s="3">
        <v>47132102</v>
      </c>
      <c r="C49" s="10" t="s">
        <v>87</v>
      </c>
      <c r="D49" s="5" t="s">
        <v>25</v>
      </c>
      <c r="E49" s="6" t="s">
        <v>51</v>
      </c>
      <c r="F49" s="6" t="s">
        <v>38</v>
      </c>
      <c r="G49" s="6" t="s">
        <v>40</v>
      </c>
      <c r="H49" s="47">
        <v>876600</v>
      </c>
      <c r="I49" s="8">
        <f t="shared" si="0"/>
        <v>876600</v>
      </c>
      <c r="J49" s="6" t="s">
        <v>48</v>
      </c>
      <c r="K49" s="6" t="s">
        <v>48</v>
      </c>
      <c r="L49" s="25" t="s">
        <v>97</v>
      </c>
    </row>
    <row r="50" spans="2:12" ht="60">
      <c r="B50" s="36">
        <v>76111501</v>
      </c>
      <c r="C50" s="5" t="s">
        <v>50</v>
      </c>
      <c r="D50" s="6" t="s">
        <v>29</v>
      </c>
      <c r="E50" s="6" t="s">
        <v>88</v>
      </c>
      <c r="F50" s="6" t="s">
        <v>38</v>
      </c>
      <c r="G50" s="7" t="s">
        <v>39</v>
      </c>
      <c r="H50" s="49">
        <f>19179212-4702149</f>
        <v>14477063</v>
      </c>
      <c r="I50" s="8">
        <f t="shared" si="0"/>
        <v>14477063</v>
      </c>
      <c r="J50" s="6" t="s">
        <v>48</v>
      </c>
      <c r="K50" s="6" t="s">
        <v>48</v>
      </c>
      <c r="L50" s="25" t="s">
        <v>97</v>
      </c>
    </row>
    <row r="51" spans="2:12" ht="60">
      <c r="B51" s="3">
        <v>47132102</v>
      </c>
      <c r="C51" s="10" t="s">
        <v>87</v>
      </c>
      <c r="D51" s="5" t="s">
        <v>25</v>
      </c>
      <c r="E51" s="6" t="s">
        <v>88</v>
      </c>
      <c r="F51" s="6" t="s">
        <v>38</v>
      </c>
      <c r="G51" s="6" t="s">
        <v>40</v>
      </c>
      <c r="H51" s="47">
        <f>3805044-H49</f>
        <v>2928444</v>
      </c>
      <c r="I51" s="8">
        <f t="shared" si="0"/>
        <v>2928444</v>
      </c>
      <c r="J51" s="6" t="s">
        <v>48</v>
      </c>
      <c r="K51" s="6" t="s">
        <v>48</v>
      </c>
      <c r="L51" s="25" t="s">
        <v>97</v>
      </c>
    </row>
    <row r="52" spans="2:12" ht="60">
      <c r="B52" s="3">
        <v>84131607</v>
      </c>
      <c r="C52" s="4" t="s">
        <v>59</v>
      </c>
      <c r="D52" s="5" t="s">
        <v>26</v>
      </c>
      <c r="E52" s="6" t="s">
        <v>56</v>
      </c>
      <c r="F52" s="6" t="s">
        <v>37</v>
      </c>
      <c r="G52" s="6" t="s">
        <v>39</v>
      </c>
      <c r="H52" s="47">
        <f>34478571+1894046+1231377+1071299</f>
        <v>38675293</v>
      </c>
      <c r="I52" s="8">
        <f t="shared" si="0"/>
        <v>38675293</v>
      </c>
      <c r="J52" s="6" t="s">
        <v>48</v>
      </c>
      <c r="K52" s="6" t="s">
        <v>48</v>
      </c>
      <c r="L52" s="25" t="s">
        <v>97</v>
      </c>
    </row>
    <row r="53" spans="2:12" ht="60">
      <c r="B53" s="3">
        <v>84131603</v>
      </c>
      <c r="C53" s="4" t="s">
        <v>89</v>
      </c>
      <c r="D53" s="5" t="s">
        <v>26</v>
      </c>
      <c r="E53" s="6" t="s">
        <v>90</v>
      </c>
      <c r="F53" s="6" t="s">
        <v>38</v>
      </c>
      <c r="G53" s="6" t="s">
        <v>39</v>
      </c>
      <c r="H53" s="47">
        <v>1186923</v>
      </c>
      <c r="I53" s="8">
        <f t="shared" si="0"/>
        <v>1186923</v>
      </c>
      <c r="J53" s="6" t="s">
        <v>48</v>
      </c>
      <c r="K53" s="6" t="s">
        <v>48</v>
      </c>
      <c r="L53" s="25" t="s">
        <v>97</v>
      </c>
    </row>
    <row r="54" spans="2:12" ht="60">
      <c r="B54" s="23">
        <v>84131603</v>
      </c>
      <c r="C54" s="24" t="s">
        <v>91</v>
      </c>
      <c r="D54" s="5" t="s">
        <v>26</v>
      </c>
      <c r="E54" s="6" t="s">
        <v>90</v>
      </c>
      <c r="F54" s="6" t="s">
        <v>38</v>
      </c>
      <c r="G54" s="6" t="s">
        <v>39</v>
      </c>
      <c r="H54" s="47">
        <v>661250</v>
      </c>
      <c r="I54" s="8">
        <f t="shared" si="0"/>
        <v>661250</v>
      </c>
      <c r="J54" s="6" t="s">
        <v>48</v>
      </c>
      <c r="K54" s="6" t="s">
        <v>48</v>
      </c>
      <c r="L54" s="25" t="s">
        <v>97</v>
      </c>
    </row>
    <row r="55" spans="2:12" ht="60">
      <c r="B55" s="3">
        <v>81161501</v>
      </c>
      <c r="C55" s="4" t="s">
        <v>92</v>
      </c>
      <c r="D55" s="5" t="s">
        <v>25</v>
      </c>
      <c r="E55" s="6" t="s">
        <v>53</v>
      </c>
      <c r="F55" s="6" t="s">
        <v>38</v>
      </c>
      <c r="G55" s="6" t="s">
        <v>39</v>
      </c>
      <c r="H55" s="47">
        <v>632432</v>
      </c>
      <c r="I55" s="8">
        <f t="shared" si="0"/>
        <v>632432</v>
      </c>
      <c r="J55" s="6" t="s">
        <v>48</v>
      </c>
      <c r="K55" s="6" t="s">
        <v>48</v>
      </c>
      <c r="L55" s="25" t="s">
        <v>97</v>
      </c>
    </row>
    <row r="56" spans="2:12" ht="60">
      <c r="B56" s="3">
        <v>92121701</v>
      </c>
      <c r="C56" s="4" t="s">
        <v>93</v>
      </c>
      <c r="D56" s="5" t="s">
        <v>42</v>
      </c>
      <c r="E56" s="6" t="s">
        <v>51</v>
      </c>
      <c r="F56" s="6" t="s">
        <v>38</v>
      </c>
      <c r="G56" s="6" t="s">
        <v>39</v>
      </c>
      <c r="H56" s="47">
        <v>12084591</v>
      </c>
      <c r="I56" s="8">
        <f t="shared" si="0"/>
        <v>12084591</v>
      </c>
      <c r="J56" s="6" t="s">
        <v>48</v>
      </c>
      <c r="K56" s="6" t="s">
        <v>48</v>
      </c>
      <c r="L56" s="25" t="s">
        <v>97</v>
      </c>
    </row>
    <row r="57" spans="2:12" ht="15">
      <c r="B57" s="16"/>
      <c r="C57" s="16"/>
      <c r="D57" s="16"/>
      <c r="E57" s="16"/>
      <c r="F57" s="16"/>
      <c r="G57" s="16"/>
      <c r="H57" s="50"/>
      <c r="I57" s="16"/>
      <c r="J57" s="16"/>
      <c r="K57" s="16"/>
      <c r="L57" s="16"/>
    </row>
    <row r="58" spans="2:12" s="32" customFormat="1" ht="15">
      <c r="B58" s="14"/>
      <c r="C58" s="14"/>
      <c r="D58" s="14"/>
      <c r="E58" s="14"/>
      <c r="F58" s="37"/>
      <c r="G58" s="14"/>
      <c r="H58" s="51"/>
      <c r="I58" s="14"/>
      <c r="J58" s="14"/>
      <c r="K58" s="14"/>
      <c r="L58" s="14"/>
    </row>
    <row r="59" spans="2:12" s="32" customFormat="1" ht="16.5" customHeight="1">
      <c r="B59" s="14"/>
      <c r="C59" s="14"/>
      <c r="D59" s="14"/>
      <c r="E59" s="14"/>
      <c r="F59" s="37"/>
      <c r="G59" s="14"/>
      <c r="H59" s="51"/>
      <c r="I59" s="14"/>
      <c r="J59" s="14"/>
      <c r="K59" s="14"/>
      <c r="L59" s="14"/>
    </row>
    <row r="60" spans="2:12" s="32" customFormat="1" ht="16.5" customHeight="1">
      <c r="B60" s="14"/>
      <c r="C60" s="14"/>
      <c r="D60" s="14"/>
      <c r="E60" s="14"/>
      <c r="F60" s="37"/>
      <c r="G60" s="14"/>
      <c r="H60" s="52"/>
      <c r="I60" s="14"/>
      <c r="J60" s="14"/>
      <c r="K60" s="14"/>
      <c r="L60" s="14"/>
    </row>
    <row r="61" spans="2:12" s="32" customFormat="1" ht="16.5" customHeight="1">
      <c r="B61" s="14"/>
      <c r="C61" s="14"/>
      <c r="D61" s="14"/>
      <c r="E61" s="14"/>
      <c r="F61" s="14"/>
      <c r="G61" s="14"/>
      <c r="H61" s="51"/>
      <c r="I61" s="14"/>
      <c r="J61" s="14"/>
      <c r="K61" s="14"/>
      <c r="L61" s="14"/>
    </row>
    <row r="62" spans="1:12" s="32" customFormat="1" ht="16.5" customHeight="1">
      <c r="A62" s="17"/>
      <c r="B62" s="14"/>
      <c r="C62" s="14"/>
      <c r="D62" s="14"/>
      <c r="E62" s="14"/>
      <c r="F62" s="14"/>
      <c r="G62" s="14"/>
      <c r="H62" s="52"/>
      <c r="I62" s="14"/>
      <c r="J62" s="14"/>
      <c r="K62" s="14"/>
      <c r="L62" s="14"/>
    </row>
    <row r="63" spans="2:12" s="32" customFormat="1" ht="16.5" customHeight="1">
      <c r="B63" s="14"/>
      <c r="C63" s="38"/>
      <c r="D63" s="14"/>
      <c r="E63" s="14"/>
      <c r="F63" s="14"/>
      <c r="G63" s="14"/>
      <c r="H63" s="52"/>
      <c r="I63" s="14"/>
      <c r="J63" s="14"/>
      <c r="K63" s="14"/>
      <c r="L63" s="14"/>
    </row>
    <row r="64" spans="2:12" s="32" customFormat="1" ht="16.5" customHeight="1">
      <c r="B64" s="14"/>
      <c r="C64" s="38"/>
      <c r="D64" s="14"/>
      <c r="E64" s="14"/>
      <c r="F64" s="14"/>
      <c r="G64" s="14"/>
      <c r="H64" s="52"/>
      <c r="I64" s="14"/>
      <c r="J64" s="14"/>
      <c r="K64" s="14"/>
      <c r="L64" s="14"/>
    </row>
    <row r="65" spans="1:12" s="32" customFormat="1" ht="16.5" customHeight="1">
      <c r="A65" s="17"/>
      <c r="B65" s="14"/>
      <c r="C65" s="38"/>
      <c r="D65" s="14"/>
      <c r="E65" s="14"/>
      <c r="F65" s="14"/>
      <c r="G65" s="14"/>
      <c r="H65" s="52"/>
      <c r="I65" s="14"/>
      <c r="J65" s="14"/>
      <c r="K65" s="14"/>
      <c r="L65" s="14"/>
    </row>
    <row r="66" spans="2:12" s="32" customFormat="1" ht="16.5" customHeight="1">
      <c r="B66" s="14"/>
      <c r="C66" s="38"/>
      <c r="D66" s="14"/>
      <c r="E66" s="14"/>
      <c r="F66" s="14"/>
      <c r="G66" s="14"/>
      <c r="H66" s="52"/>
      <c r="I66" s="14"/>
      <c r="J66" s="14"/>
      <c r="K66" s="14"/>
      <c r="L66" s="14"/>
    </row>
    <row r="67" spans="2:12" s="32" customFormat="1" ht="16.5" customHeight="1">
      <c r="B67" s="14"/>
      <c r="C67" s="38"/>
      <c r="D67" s="14"/>
      <c r="E67" s="14"/>
      <c r="F67" s="14"/>
      <c r="G67" s="14"/>
      <c r="H67" s="52"/>
      <c r="I67" s="14"/>
      <c r="J67" s="14"/>
      <c r="K67" s="14"/>
      <c r="L67" s="14"/>
    </row>
    <row r="68" spans="2:12" s="32" customFormat="1" ht="16.5" customHeight="1">
      <c r="B68" s="14"/>
      <c r="C68" s="38"/>
      <c r="D68" s="14"/>
      <c r="E68" s="14"/>
      <c r="F68" s="14"/>
      <c r="G68" s="14"/>
      <c r="H68" s="52"/>
      <c r="I68" s="14"/>
      <c r="J68" s="14"/>
      <c r="K68" s="14"/>
      <c r="L68" s="14"/>
    </row>
    <row r="69" spans="2:12" s="32" customFormat="1" ht="16.5" customHeight="1">
      <c r="B69" s="14"/>
      <c r="C69" s="38"/>
      <c r="D69" s="14"/>
      <c r="E69" s="14"/>
      <c r="F69" s="14"/>
      <c r="G69" s="14"/>
      <c r="H69" s="52"/>
      <c r="I69" s="14"/>
      <c r="J69" s="14"/>
      <c r="K69" s="14"/>
      <c r="L69" s="14"/>
    </row>
    <row r="70" spans="2:12" s="32" customFormat="1" ht="16.5" customHeight="1">
      <c r="B70" s="14"/>
      <c r="C70" s="38"/>
      <c r="D70" s="14"/>
      <c r="E70" s="14"/>
      <c r="F70" s="14"/>
      <c r="G70" s="14"/>
      <c r="H70" s="52"/>
      <c r="I70" s="14"/>
      <c r="J70" s="14"/>
      <c r="K70" s="14"/>
      <c r="L70" s="14"/>
    </row>
    <row r="71" spans="2:12" s="32" customFormat="1" ht="16.5" customHeight="1">
      <c r="B71" s="14"/>
      <c r="C71" s="38"/>
      <c r="D71" s="14"/>
      <c r="E71" s="14"/>
      <c r="F71" s="14"/>
      <c r="G71" s="14"/>
      <c r="H71" s="52"/>
      <c r="I71" s="14"/>
      <c r="J71" s="14"/>
      <c r="K71" s="14"/>
      <c r="L71" s="14"/>
    </row>
    <row r="72" spans="2:12" s="32" customFormat="1" ht="16.5" customHeight="1">
      <c r="B72" s="14"/>
      <c r="C72" s="38"/>
      <c r="D72" s="14"/>
      <c r="E72" s="14"/>
      <c r="F72" s="14"/>
      <c r="G72" s="14"/>
      <c r="H72" s="52"/>
      <c r="I72" s="14"/>
      <c r="J72" s="14"/>
      <c r="K72" s="14"/>
      <c r="L72" s="14"/>
    </row>
    <row r="73" spans="2:12" s="32" customFormat="1" ht="16.5" customHeight="1">
      <c r="B73" s="14"/>
      <c r="C73" s="38"/>
      <c r="D73" s="14"/>
      <c r="E73" s="14"/>
      <c r="F73" s="14"/>
      <c r="G73" s="14"/>
      <c r="H73" s="52"/>
      <c r="I73" s="14"/>
      <c r="J73" s="14"/>
      <c r="K73" s="14"/>
      <c r="L73" s="14"/>
    </row>
    <row r="74" spans="2:12" s="32" customFormat="1" ht="16.5" customHeight="1">
      <c r="B74" s="14"/>
      <c r="C74" s="38"/>
      <c r="D74" s="14"/>
      <c r="E74" s="14"/>
      <c r="F74" s="14"/>
      <c r="G74" s="14"/>
      <c r="H74" s="52"/>
      <c r="I74" s="14"/>
      <c r="J74" s="14"/>
      <c r="K74" s="14"/>
      <c r="L74" s="14"/>
    </row>
    <row r="75" spans="2:12" s="32" customFormat="1" ht="16.5" customHeight="1">
      <c r="B75" s="14"/>
      <c r="C75" s="38"/>
      <c r="D75" s="14"/>
      <c r="E75" s="14"/>
      <c r="F75" s="14"/>
      <c r="G75" s="14"/>
      <c r="H75" s="52"/>
      <c r="I75" s="14"/>
      <c r="J75" s="14"/>
      <c r="K75" s="14"/>
      <c r="L75" s="14"/>
    </row>
    <row r="76" spans="2:12" s="32" customFormat="1" ht="16.5" customHeight="1">
      <c r="B76" s="14"/>
      <c r="C76" s="38"/>
      <c r="D76" s="37"/>
      <c r="E76" s="14"/>
      <c r="F76" s="14"/>
      <c r="G76" s="14"/>
      <c r="H76" s="52"/>
      <c r="I76" s="14"/>
      <c r="J76" s="14"/>
      <c r="K76" s="14"/>
      <c r="L76" s="14"/>
    </row>
    <row r="77" ht="72.75" customHeight="1"/>
    <row r="78" spans="2:5" ht="27.75" customHeight="1">
      <c r="B78" s="39" t="s">
        <v>19</v>
      </c>
      <c r="E78" s="2"/>
    </row>
    <row r="79" spans="2:4" ht="29.25" customHeight="1">
      <c r="B79" s="35" t="s">
        <v>6</v>
      </c>
      <c r="C79" s="35" t="s">
        <v>34</v>
      </c>
      <c r="D79" s="35" t="s">
        <v>13</v>
      </c>
    </row>
    <row r="80" spans="1:4" ht="30">
      <c r="A80" s="15" t="s">
        <v>36</v>
      </c>
      <c r="B80" s="40"/>
      <c r="C80" s="40"/>
      <c r="D80" s="40"/>
    </row>
    <row r="82" ht="15">
      <c r="B82" s="26"/>
    </row>
    <row r="83" ht="15">
      <c r="B83" s="26"/>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49 D52:D53 D55:D56">
      <formula1>meses</formula1>
    </dataValidation>
    <dataValidation type="list" allowBlank="1" showInputMessage="1" showErrorMessage="1" sqref="K77 K22:K49 K52:K53 K55:K56">
      <formula1>vfestado</formula1>
    </dataValidation>
    <dataValidation type="list" allowBlank="1" showInputMessage="1" showErrorMessage="1" sqref="J77 J22:J49 J52:J53 J55:J56">
      <formula1>vf</formula1>
    </dataValidation>
    <dataValidation type="list" allowBlank="1" showInputMessage="1" showErrorMessage="1" sqref="G77 G22:G49 G52:G53 G55:G56">
      <formula1>fuenteRecursos</formula1>
    </dataValidation>
    <dataValidation type="list" allowBlank="1" showInputMessage="1" showErrorMessage="1" sqref="F77 F22:F49 F52:F53 F55:F56">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Constanza Henao Vanegas</cp:lastModifiedBy>
  <dcterms:created xsi:type="dcterms:W3CDTF">2012-12-10T15:58:41Z</dcterms:created>
  <dcterms:modified xsi:type="dcterms:W3CDTF">2021-01-29T23:06:46Z</dcterms:modified>
  <cp:category/>
  <cp:version/>
  <cp:contentType/>
  <cp:contentStatus/>
</cp:coreProperties>
</file>